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Деп экономики\_Общая папка\2026\Корреспонденция\2026 06 25 ЖСВ №МР5.3100.ВН-ХХ - о прейскур_с 01.07.2026\"/>
    </mc:Choice>
  </mc:AlternateContent>
  <bookViews>
    <workbookView xWindow="360" yWindow="15" windowWidth="19440" windowHeight="9720" activeTab="1"/>
  </bookViews>
  <sheets>
    <sheet name="КЭ_2026_прил5 " sheetId="1" r:id="rId1"/>
    <sheet name="КЭ_2026_прил6 " sheetId="2" r:id="rId2"/>
  </sheets>
  <definedNames>
    <definedName name="_ftnref1" localSheetId="0">'КЭ_2026_прил5 '!#REF!</definedName>
    <definedName name="_xlnm._FilterDatabase" localSheetId="0" hidden="1">'КЭ_2026_прил5 '!$A$14:$I$454</definedName>
    <definedName name="_xlnm._FilterDatabase" localSheetId="1" hidden="1">'КЭ_2026_прил6 '!$A$14:$K$81</definedName>
    <definedName name="_xlnm.Print_Area" localSheetId="0">'КЭ_2026_прил5 '!$A$1:$F$454</definedName>
    <definedName name="_xlnm.Print_Area" localSheetId="1">'КЭ_2026_прил6 '!$A$1:$H$81</definedName>
  </definedNames>
  <calcPr calcId="162913"/>
</workbook>
</file>

<file path=xl/calcChain.xml><?xml version="1.0" encoding="utf-8"?>
<calcChain xmlns="http://schemas.openxmlformats.org/spreadsheetml/2006/main">
  <c r="F78" i="2" l="1"/>
  <c r="F77" i="2"/>
  <c r="G77" i="2" s="1"/>
  <c r="F76" i="2"/>
  <c r="F75" i="2"/>
  <c r="G75" i="2" s="1"/>
  <c r="H75" i="2" s="1"/>
  <c r="F74" i="2"/>
  <c r="G74" i="2" s="1"/>
  <c r="H74" i="2" s="1"/>
  <c r="F72" i="2"/>
  <c r="F71" i="2"/>
  <c r="F70" i="2"/>
  <c r="G70" i="2" s="1"/>
  <c r="H70" i="2" s="1"/>
  <c r="F69" i="2"/>
  <c r="G69" i="2" s="1"/>
  <c r="H69" i="2" s="1"/>
  <c r="F68" i="2"/>
  <c r="G68" i="2" s="1"/>
  <c r="F66" i="2"/>
  <c r="F65" i="2"/>
  <c r="G65" i="2" s="1"/>
  <c r="H65" i="2" s="1"/>
  <c r="F64" i="2"/>
  <c r="G64" i="2" s="1"/>
  <c r="H64" i="2" s="1"/>
  <c r="F63" i="2"/>
  <c r="F62" i="2"/>
  <c r="F60" i="2"/>
  <c r="G60" i="2" s="1"/>
  <c r="H60" i="2" s="1"/>
  <c r="F59" i="2"/>
  <c r="G59" i="2" s="1"/>
  <c r="H59" i="2" s="1"/>
  <c r="F58" i="2"/>
  <c r="G58" i="2" s="1"/>
  <c r="F57" i="2"/>
  <c r="F56" i="2"/>
  <c r="G56" i="2" s="1"/>
  <c r="H56" i="2" s="1"/>
  <c r="F53" i="2"/>
  <c r="G53" i="2" s="1"/>
  <c r="H53" i="2" s="1"/>
  <c r="F52" i="2"/>
  <c r="F51" i="2"/>
  <c r="F50" i="2"/>
  <c r="G50" i="2" s="1"/>
  <c r="H50" i="2" s="1"/>
  <c r="F49" i="2"/>
  <c r="G49" i="2" s="1"/>
  <c r="H49" i="2" s="1"/>
  <c r="F48" i="2"/>
  <c r="G48" i="2" s="1"/>
  <c r="F46" i="2"/>
  <c r="F45" i="2"/>
  <c r="G45" i="2" s="1"/>
  <c r="H45" i="2" s="1"/>
  <c r="F44" i="2"/>
  <c r="G44" i="2" s="1"/>
  <c r="H44" i="2" s="1"/>
  <c r="F43" i="2"/>
  <c r="F41" i="2"/>
  <c r="F40" i="2"/>
  <c r="G40" i="2" s="1"/>
  <c r="H40" i="2" s="1"/>
  <c r="F39" i="2"/>
  <c r="G39" i="2" s="1"/>
  <c r="H39" i="2" s="1"/>
  <c r="F37" i="2"/>
  <c r="G37" i="2" s="1"/>
  <c r="F36" i="2"/>
  <c r="F35" i="2"/>
  <c r="G35" i="2" s="1"/>
  <c r="H35" i="2" s="1"/>
  <c r="F32" i="2"/>
  <c r="G32" i="2" s="1"/>
  <c r="H32" i="2" s="1"/>
  <c r="F31" i="2"/>
  <c r="F29" i="2"/>
  <c r="F28" i="2"/>
  <c r="G28" i="2" s="1"/>
  <c r="H28" i="2" s="1"/>
  <c r="F27" i="2"/>
  <c r="G27" i="2" s="1"/>
  <c r="H27" i="2" s="1"/>
  <c r="F26" i="2"/>
  <c r="G26" i="2" s="1"/>
  <c r="F25" i="2"/>
  <c r="F24" i="2"/>
  <c r="G24" i="2" s="1"/>
  <c r="H24" i="2" s="1"/>
  <c r="F22" i="2"/>
  <c r="G22" i="2" s="1"/>
  <c r="H22" i="2" s="1"/>
  <c r="F21" i="2"/>
  <c r="F20" i="2"/>
  <c r="F19" i="2"/>
  <c r="G19" i="2" s="1"/>
  <c r="H19" i="2" s="1"/>
  <c r="F18" i="2"/>
  <c r="G18" i="2" s="1"/>
  <c r="H18" i="2" s="1"/>
  <c r="F17" i="2"/>
  <c r="G17" i="2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4" i="1"/>
  <c r="F374" i="1" s="1"/>
  <c r="E373" i="1"/>
  <c r="F373" i="1" s="1"/>
  <c r="E372" i="1"/>
  <c r="F372" i="1" s="1"/>
  <c r="E371" i="1"/>
  <c r="F371" i="1" s="1"/>
  <c r="E369" i="1"/>
  <c r="F369" i="1" s="1"/>
  <c r="E368" i="1"/>
  <c r="F368" i="1" s="1"/>
  <c r="E367" i="1"/>
  <c r="F367" i="1" s="1"/>
  <c r="E366" i="1"/>
  <c r="F366" i="1" s="1"/>
  <c r="E365" i="1"/>
  <c r="F365" i="1" s="1"/>
  <c r="E363" i="1"/>
  <c r="F363" i="1" s="1"/>
  <c r="E362" i="1"/>
  <c r="F362" i="1" s="1"/>
  <c r="E361" i="1"/>
  <c r="F361" i="1" s="1"/>
  <c r="E360" i="1"/>
  <c r="F360" i="1" s="1"/>
  <c r="E359" i="1"/>
  <c r="F359" i="1" s="1"/>
  <c r="E357" i="1"/>
  <c r="F357" i="1" s="1"/>
  <c r="E356" i="1"/>
  <c r="F356" i="1" s="1"/>
  <c r="E355" i="1"/>
  <c r="F355" i="1" s="1"/>
  <c r="E352" i="1"/>
  <c r="F352" i="1" s="1"/>
  <c r="E351" i="1"/>
  <c r="F351" i="1" s="1"/>
  <c r="E339" i="1"/>
  <c r="F339" i="1" s="1"/>
  <c r="E335" i="1"/>
  <c r="F335" i="1" s="1"/>
  <c r="E334" i="1"/>
  <c r="F334" i="1" s="1"/>
  <c r="E332" i="1"/>
  <c r="F332" i="1" s="1"/>
  <c r="E331" i="1"/>
  <c r="F331" i="1" s="1"/>
  <c r="E330" i="1"/>
  <c r="F330" i="1" s="1"/>
  <c r="E328" i="1"/>
  <c r="F328" i="1" s="1"/>
  <c r="E327" i="1"/>
  <c r="F327" i="1" s="1"/>
  <c r="E326" i="1"/>
  <c r="F326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9" i="1"/>
  <c r="F289" i="1" s="1"/>
  <c r="E288" i="1"/>
  <c r="F288" i="1" s="1"/>
  <c r="E287" i="1"/>
  <c r="F287" i="1" s="1"/>
  <c r="E286" i="1"/>
  <c r="F286" i="1" s="1"/>
  <c r="E285" i="1"/>
  <c r="F285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2" i="1"/>
  <c r="F272" i="1" s="1"/>
  <c r="E271" i="1"/>
  <c r="F271" i="1" s="1"/>
  <c r="E270" i="1"/>
  <c r="F270" i="1" s="1"/>
  <c r="E269" i="1"/>
  <c r="F269" i="1" s="1"/>
  <c r="E268" i="1"/>
  <c r="F268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9" i="1"/>
  <c r="F199" i="1" s="1"/>
  <c r="E198" i="1"/>
  <c r="F198" i="1" s="1"/>
  <c r="E197" i="1"/>
  <c r="F197" i="1" s="1"/>
  <c r="E196" i="1"/>
  <c r="F196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1" i="1"/>
  <c r="F181" i="1" s="1"/>
  <c r="E180" i="1"/>
  <c r="F180" i="1" s="1"/>
  <c r="E179" i="1"/>
  <c r="F179" i="1" s="1"/>
  <c r="E178" i="1"/>
  <c r="F178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1" i="1"/>
  <c r="F91" i="1" s="1"/>
  <c r="E90" i="1"/>
  <c r="F90" i="1" s="1"/>
  <c r="E89" i="1"/>
  <c r="F89" i="1" s="1"/>
  <c r="E88" i="1"/>
  <c r="F88" i="1" s="1"/>
  <c r="E86" i="1"/>
  <c r="F86" i="1" s="1"/>
  <c r="E85" i="1"/>
  <c r="F85" i="1" s="1"/>
  <c r="E84" i="1"/>
  <c r="F84" i="1" s="1"/>
  <c r="E83" i="1"/>
  <c r="F83" i="1" s="1"/>
  <c r="E81" i="1"/>
  <c r="F81" i="1" s="1"/>
  <c r="E80" i="1"/>
  <c r="F80" i="1" s="1"/>
  <c r="E79" i="1"/>
  <c r="F79" i="1" s="1"/>
  <c r="E78" i="1"/>
  <c r="F78" i="1" s="1"/>
  <c r="E76" i="1"/>
  <c r="F76" i="1" s="1"/>
  <c r="E75" i="1"/>
  <c r="F75" i="1" s="1"/>
  <c r="E74" i="1"/>
  <c r="F74" i="1" s="1"/>
  <c r="E73" i="1"/>
  <c r="F73" i="1" s="1"/>
  <c r="E71" i="1"/>
  <c r="F71" i="1" s="1"/>
  <c r="E69" i="1"/>
  <c r="F69" i="1" s="1"/>
  <c r="E67" i="1"/>
  <c r="F67" i="1" s="1"/>
  <c r="E66" i="1"/>
  <c r="F66" i="1" s="1"/>
  <c r="E65" i="1"/>
  <c r="F65" i="1" s="1"/>
  <c r="E63" i="1"/>
  <c r="F63" i="1" s="1"/>
  <c r="E62" i="1"/>
  <c r="F62" i="1" s="1"/>
  <c r="E61" i="1"/>
  <c r="F61" i="1" s="1"/>
  <c r="E59" i="1"/>
  <c r="F59" i="1" s="1"/>
  <c r="E58" i="1"/>
  <c r="F58" i="1" s="1"/>
  <c r="E57" i="1"/>
  <c r="F57" i="1" s="1"/>
  <c r="E55" i="1"/>
  <c r="F55" i="1" s="1"/>
  <c r="E54" i="1"/>
  <c r="F54" i="1" s="1"/>
  <c r="E53" i="1"/>
  <c r="F53" i="1" s="1"/>
  <c r="E51" i="1"/>
  <c r="F51" i="1" s="1"/>
  <c r="E50" i="1"/>
  <c r="F50" i="1" s="1"/>
  <c r="E49" i="1"/>
  <c r="F49" i="1" s="1"/>
  <c r="E47" i="1"/>
  <c r="F47" i="1" s="1"/>
  <c r="E46" i="1"/>
  <c r="F46" i="1" s="1"/>
  <c r="E45" i="1"/>
  <c r="F45" i="1" s="1"/>
  <c r="E43" i="1"/>
  <c r="F43" i="1" s="1"/>
  <c r="E42" i="1"/>
  <c r="F42" i="1" s="1"/>
  <c r="E41" i="1"/>
  <c r="F41" i="1" s="1"/>
  <c r="E31" i="1"/>
  <c r="F31" i="1" s="1"/>
  <c r="E30" i="1"/>
  <c r="F30" i="1" s="1"/>
  <c r="E28" i="1"/>
  <c r="F28" i="1" s="1"/>
  <c r="E27" i="1"/>
  <c r="F27" i="1" s="1"/>
  <c r="E26" i="1"/>
  <c r="F26" i="1" s="1"/>
  <c r="E25" i="1"/>
  <c r="F25" i="1" s="1"/>
  <c r="G21" i="2" l="1"/>
  <c r="H21" i="2" s="1"/>
  <c r="G31" i="2"/>
  <c r="H31" i="2" s="1"/>
  <c r="G43" i="2"/>
  <c r="H43" i="2" s="1"/>
  <c r="G52" i="2"/>
  <c r="H52" i="2" s="1"/>
  <c r="G63" i="2"/>
  <c r="H63" i="2" s="1"/>
  <c r="G72" i="2"/>
  <c r="H72" i="2" s="1"/>
  <c r="H17" i="2"/>
  <c r="H26" i="2"/>
  <c r="H37" i="2"/>
  <c r="H48" i="2"/>
  <c r="H58" i="2"/>
  <c r="H68" i="2"/>
  <c r="H77" i="2"/>
  <c r="G20" i="2"/>
  <c r="H20" i="2" s="1"/>
  <c r="G25" i="2"/>
  <c r="H25" i="2" s="1"/>
  <c r="G29" i="2"/>
  <c r="H29" i="2" s="1"/>
  <c r="G36" i="2"/>
  <c r="H36" i="2" s="1"/>
  <c r="G41" i="2"/>
  <c r="H41" i="2" s="1"/>
  <c r="G46" i="2"/>
  <c r="H46" i="2" s="1"/>
  <c r="G51" i="2"/>
  <c r="H51" i="2" s="1"/>
  <c r="G57" i="2"/>
  <c r="H57" i="2" s="1"/>
  <c r="G62" i="2"/>
  <c r="H62" i="2" s="1"/>
  <c r="G66" i="2"/>
  <c r="H66" i="2" s="1"/>
  <c r="G71" i="2"/>
  <c r="H71" i="2" s="1"/>
  <c r="G76" i="2"/>
  <c r="H76" i="2" s="1"/>
  <c r="G78" i="2"/>
  <c r="H78" i="2" s="1"/>
</calcChain>
</file>

<file path=xl/sharedStrings.xml><?xml version="1.0" encoding="utf-8"?>
<sst xmlns="http://schemas.openxmlformats.org/spreadsheetml/2006/main" count="1417" uniqueCount="975">
  <si>
    <t>Приложение № 5</t>
  </si>
  <si>
    <t>к приказу ПАО "Россети Юг"</t>
  </si>
  <si>
    <t>Прейскурант на дополнительные услуги</t>
  </si>
  <si>
    <t>филиала ПАО "Россети Юг" - "Калмэнерго"</t>
  </si>
  <si>
    <t>№ п/п</t>
  </si>
  <si>
    <t>Услуги</t>
  </si>
  <si>
    <t>Ед. изм.</t>
  </si>
  <si>
    <t>без НДС</t>
  </si>
  <si>
    <t>НДС 22%</t>
  </si>
  <si>
    <t>с НДС</t>
  </si>
  <si>
    <t>1</t>
  </si>
  <si>
    <t>ПРОЧАЯ ДЕЯТЕЛЬНОСТЬ</t>
  </si>
  <si>
    <t>1.</t>
  </si>
  <si>
    <t>Аренда</t>
  </si>
  <si>
    <t>1.1.</t>
  </si>
  <si>
    <t>Аренда зданий, помещений, сооружений, кроме объектов электросетевого хозяйства</t>
  </si>
  <si>
    <t>Стоимость услуги определяется индивидуально по каждому объекту аренды</t>
  </si>
  <si>
    <t>1.2.</t>
  </si>
  <si>
    <t xml:space="preserve">Аренда объектов электросетевого хозяйства </t>
  </si>
  <si>
    <t>1.3.</t>
  </si>
  <si>
    <t>Аренда земли</t>
  </si>
  <si>
    <t>1.4.</t>
  </si>
  <si>
    <t>Аренда транспортных средств</t>
  </si>
  <si>
    <t>1.5.</t>
  </si>
  <si>
    <t>Услуги по размещению оборудования на электросетевых объектах</t>
  </si>
  <si>
    <t>1.5.1.</t>
  </si>
  <si>
    <t>Услуги по размещению телекоммуникационного оборудования связи, в том числе волоконно-оптических линий связи</t>
  </si>
  <si>
    <t>1.5.1.1</t>
  </si>
  <si>
    <t>Услуги по размещению телекоммуникационного оборудования связи</t>
  </si>
  <si>
    <t>Стоимость услуги определяется индивидуально в зависимости от условий размещения оборудования</t>
  </si>
  <si>
    <t>1.5.1.2.</t>
  </si>
  <si>
    <t>Предоставление доступа сторонним лицам к ВЛ для размещения ВОЛС в случае использования ОКСН</t>
  </si>
  <si>
    <t>1.5.1.2.1</t>
  </si>
  <si>
    <t>ВЛ 0,4 кВ</t>
  </si>
  <si>
    <t>1 опора/
месяц</t>
  </si>
  <si>
    <t>1.5.1.2.2</t>
  </si>
  <si>
    <t>ВЛ 6-20 кВ</t>
  </si>
  <si>
    <t>1.5.1.2.3</t>
  </si>
  <si>
    <t>ВЛ 35 кВ</t>
  </si>
  <si>
    <t>1.5.1.2.4</t>
  </si>
  <si>
    <t>ВЛ 110 кВ</t>
  </si>
  <si>
    <t>1.5.1.3.</t>
  </si>
  <si>
    <t>Предоставление доступа сторонним лицам к ВЛ для размещения ВОЛС в случае использования ОКГТ</t>
  </si>
  <si>
    <t>1.5.1.3.1</t>
  </si>
  <si>
    <t>1.5.1.3.2</t>
  </si>
  <si>
    <t>1.5.2.</t>
  </si>
  <si>
    <t>Услуги по размещению наружного освещения</t>
  </si>
  <si>
    <t>1.5.3.</t>
  </si>
  <si>
    <t>Услуги по размещению на электросетевых объектах прочих конструкций и оборудования</t>
  </si>
  <si>
    <t>Стоимость услуги определяется индивидуально в зависимости от условий размещения конструкций и оборудования</t>
  </si>
  <si>
    <t>1.6.</t>
  </si>
  <si>
    <t>Услуги по размещению наружной рекламы и информации</t>
  </si>
  <si>
    <t>Стоимость услуги определяется индивидуально в зависимости от условий размещения наружной рекламы и информации</t>
  </si>
  <si>
    <t>1.7.</t>
  </si>
  <si>
    <t>Аренда прочего имущества</t>
  </si>
  <si>
    <t>2.</t>
  </si>
  <si>
    <t>Услуги по техническому и ремонтно-эксплуатационному обслуживанию</t>
  </si>
  <si>
    <t>2.1.</t>
  </si>
  <si>
    <t>Оперативно-техническое обслуживание электросетевых объектов потребителя</t>
  </si>
  <si>
    <t>Стоимость услуги определяется индивидуально  в зависимости от объема работ</t>
  </si>
  <si>
    <t>2.2.</t>
  </si>
  <si>
    <t>Оперативно-техническое обслуживание сетей наружного освещения</t>
  </si>
  <si>
    <t>2.3.</t>
  </si>
  <si>
    <r>
      <t>Ремонтно-эксплуатационное обслуживание электросетевых объектов потребителя</t>
    </r>
    <r>
      <rPr>
        <vertAlign val="superscript"/>
        <sz val="12"/>
        <rFont val="Times New Roman"/>
        <family val="1"/>
        <charset val="204"/>
      </rPr>
      <t>1</t>
    </r>
  </si>
  <si>
    <t>2.3.1</t>
  </si>
  <si>
    <t xml:space="preserve">Капитальный ремонт трансформаторов  мощностью 25 кВА </t>
  </si>
  <si>
    <t xml:space="preserve">                 -  без замены обмоток</t>
  </si>
  <si>
    <t>1 трансформатор</t>
  </si>
  <si>
    <t xml:space="preserve">                 - с заменой обмоток</t>
  </si>
  <si>
    <r>
      <t xml:space="preserve">                 -  изготовление  обмотки </t>
    </r>
    <r>
      <rPr>
        <b/>
        <sz val="12"/>
        <rFont val="Times New Roman"/>
        <family val="1"/>
        <charset val="204"/>
      </rPr>
      <t>(без стоимости провода)</t>
    </r>
  </si>
  <si>
    <t>2.3.2</t>
  </si>
  <si>
    <t>Капитальный ремонт трансформаторов  мощностью 40 кВА</t>
  </si>
  <si>
    <t>2.3.3</t>
  </si>
  <si>
    <t xml:space="preserve">Капитальный ремонт трансформаторов  мощностью 63 кВА </t>
  </si>
  <si>
    <t xml:space="preserve">                 -  изготовление  обмотки (без стоимости провода)</t>
  </si>
  <si>
    <t>2.3.4</t>
  </si>
  <si>
    <t xml:space="preserve">Капитальный ремонт трансформаторов  мощностью 100 кВА </t>
  </si>
  <si>
    <t>2.3.5</t>
  </si>
  <si>
    <t xml:space="preserve">Капитальный ремонт трансформатора мощностью 160 кВА </t>
  </si>
  <si>
    <t>2.3.6</t>
  </si>
  <si>
    <t xml:space="preserve">Капитальный ремонт трансформатора мощностью 250 кВА </t>
  </si>
  <si>
    <t>2.3.7</t>
  </si>
  <si>
    <t xml:space="preserve">Капитальный ремонт трансформатора мощностью 400 кВА </t>
  </si>
  <si>
    <t>2.3.8</t>
  </si>
  <si>
    <t>Капитальный ремонт трансформатора мощностью 630 кВА</t>
  </si>
  <si>
    <t xml:space="preserve">                -  без замены обмоток</t>
  </si>
  <si>
    <t>2.3.9</t>
  </si>
  <si>
    <t>Капитальный ремонт трансформатора мощностью 1000кВА</t>
  </si>
  <si>
    <t>2.3.10</t>
  </si>
  <si>
    <r>
      <t>Капитальный ремонт асинхронного электродвигателя  мощностью 1,1 кВт (с ремонтом всыпной обмотки статора)</t>
    </r>
    <r>
      <rPr>
        <b/>
        <sz val="12"/>
        <rFont val="Times New Roman"/>
        <family val="1"/>
        <charset val="204"/>
      </rPr>
      <t xml:space="preserve"> (без стоимости провода)</t>
    </r>
  </si>
  <si>
    <t xml:space="preserve">           - Двигатели с частотой  вращения 3000 обор./мин.</t>
  </si>
  <si>
    <t>1 двигатель</t>
  </si>
  <si>
    <t xml:space="preserve">           - Двигатели с частотой  вращения 1500 обор./мин.</t>
  </si>
  <si>
    <t xml:space="preserve">           - Двигатели с частотой  вращения 1000 обор./мин.</t>
  </si>
  <si>
    <t xml:space="preserve">           - Двигатели с частотой  вращения 750 обор./мин.</t>
  </si>
  <si>
    <t>2.3.11</t>
  </si>
  <si>
    <r>
      <t xml:space="preserve">Капитальный ремонт асинхронного электродвигателя  мощностью 3.0 кВт  (с ремонтом всыпной обмотки статора)  </t>
    </r>
    <r>
      <rPr>
        <b/>
        <sz val="12"/>
        <rFont val="Times New Roman"/>
        <family val="1"/>
        <charset val="204"/>
      </rPr>
      <t>(без стоимости провода)</t>
    </r>
  </si>
  <si>
    <t>2.3.12</t>
  </si>
  <si>
    <r>
      <t xml:space="preserve">Капитальный ремонт асинхронного электродвигателя  мощностью 5.5 кВт (с ремонтом всыпной обмотки статора)  </t>
    </r>
    <r>
      <rPr>
        <b/>
        <sz val="12"/>
        <rFont val="Times New Roman"/>
        <family val="1"/>
        <charset val="204"/>
      </rPr>
      <t>(без стоимости провода)</t>
    </r>
  </si>
  <si>
    <t>2.3.13</t>
  </si>
  <si>
    <r>
      <t>Капитальный ремонт асинхронного электродвигателя  мощностью 11 кВт (с ремонтом всыпной обмотки статора)</t>
    </r>
    <r>
      <rPr>
        <b/>
        <sz val="12"/>
        <rFont val="Times New Roman"/>
        <family val="1"/>
        <charset val="204"/>
      </rPr>
      <t xml:space="preserve"> (без стоимости провода) </t>
    </r>
  </si>
  <si>
    <t>2.3.14</t>
  </si>
  <si>
    <r>
      <t xml:space="preserve">Капитальный ремонт асинхронного электродвигателя  мощностью 18.5 кВт (с ремонтом всыпной обмотки статора)  </t>
    </r>
    <r>
      <rPr>
        <b/>
        <sz val="12"/>
        <rFont val="Times New Roman"/>
        <family val="1"/>
        <charset val="204"/>
      </rPr>
      <t>(без стоимости провода)</t>
    </r>
  </si>
  <si>
    <t>2.3.15</t>
  </si>
  <si>
    <r>
      <t>Обустройство внутриплощадочных сетей заявителя  изолированным проводом, выполненное 1-но фазным вводом от ВЛ-0.4кВ с голым проводом</t>
    </r>
    <r>
      <rPr>
        <b/>
        <sz val="12"/>
        <rFont val="Times New Roman"/>
        <family val="1"/>
        <charset val="204"/>
      </rPr>
      <t xml:space="preserve"> (без учета стоимости материалов)</t>
    </r>
  </si>
  <si>
    <t>1 ввод</t>
  </si>
  <si>
    <t>2.3.16</t>
  </si>
  <si>
    <r>
      <t>Обустройство внутриплощадочных сетей заявителя изолированным проводом, выполненное 3-х фазным вводом от ВЛ-0.4кВ с голым проводом</t>
    </r>
    <r>
      <rPr>
        <b/>
        <sz val="12"/>
        <rFont val="Times New Roman"/>
        <family val="1"/>
        <charset val="204"/>
      </rPr>
      <t xml:space="preserve"> (без учета стоимости материалов)</t>
    </r>
  </si>
  <si>
    <t>2.3.17</t>
  </si>
  <si>
    <r>
      <t xml:space="preserve">Обустройство внутриплощадочных сетей заявителя изолированным проводом , выполненное 1-но фазным вводом от ВЛ-0.4кВ с изолированным  проводом </t>
    </r>
    <r>
      <rPr>
        <b/>
        <sz val="12"/>
        <rFont val="Times New Roman"/>
        <family val="1"/>
        <charset val="204"/>
      </rPr>
      <t>(без учета стоимости материалов)</t>
    </r>
  </si>
  <si>
    <t>2.3.18</t>
  </si>
  <si>
    <r>
      <t xml:space="preserve">Обустройство внутриплощадочных сетей заявителя изолированным проводом, выполненное 3-х фазным вводом от ВЛ-0.4кВ с изолированным  проводом </t>
    </r>
    <r>
      <rPr>
        <b/>
        <sz val="12"/>
        <rFont val="Times New Roman"/>
        <family val="1"/>
        <charset val="204"/>
      </rPr>
      <t>(без учета стоимости материалов)</t>
    </r>
  </si>
  <si>
    <t>2.3.19</t>
  </si>
  <si>
    <r>
      <t xml:space="preserve">Замена металлической траверсы: промежуточной опоры 10кВ </t>
    </r>
    <r>
      <rPr>
        <b/>
        <sz val="12"/>
        <rFont val="Times New Roman"/>
        <family val="1"/>
        <charset val="204"/>
      </rPr>
      <t>(без учета стоимости материалов)</t>
    </r>
  </si>
  <si>
    <t>1 траверса</t>
  </si>
  <si>
    <t>2.3.20</t>
  </si>
  <si>
    <t xml:space="preserve">Ремонт линейного разъединителя  10кВ   </t>
  </si>
  <si>
    <t>1 разъединитель</t>
  </si>
  <si>
    <t>2.3.21</t>
  </si>
  <si>
    <t xml:space="preserve">Замена вязок проводов на опорах ВЛ-10 кВ      </t>
  </si>
  <si>
    <t>1 опора</t>
  </si>
  <si>
    <t>2.3.22</t>
  </si>
  <si>
    <r>
      <t>Устройство заземляющего спуска железобетонной одностоечной опоре</t>
    </r>
    <r>
      <rPr>
        <b/>
        <sz val="12"/>
        <rFont val="Times New Roman"/>
        <family val="1"/>
        <charset val="204"/>
      </rPr>
      <t xml:space="preserve"> (без учета стоимости материалов)</t>
    </r>
  </si>
  <si>
    <t>2.3.23</t>
  </si>
  <si>
    <r>
      <t xml:space="preserve">Замена линейного разъединителя  ВЛ-10кВ </t>
    </r>
    <r>
      <rPr>
        <b/>
        <sz val="12"/>
        <rFont val="Times New Roman"/>
        <family val="1"/>
        <charset val="204"/>
      </rPr>
      <t>(без учета стоимости оборудования)</t>
    </r>
  </si>
  <si>
    <t>2.3.24</t>
  </si>
  <si>
    <r>
      <t xml:space="preserve">Замена дефектного изолятора на опоре ВЛ-10кВ </t>
    </r>
    <r>
      <rPr>
        <b/>
        <sz val="12"/>
        <rFont val="Times New Roman"/>
        <family val="1"/>
        <charset val="204"/>
      </rPr>
      <t>(без учета стоимости материалов)</t>
    </r>
  </si>
  <si>
    <t>1 изолятор</t>
  </si>
  <si>
    <t>2.3.25</t>
  </si>
  <si>
    <r>
      <t>Замена дефектного участка провода воздушной линии</t>
    </r>
    <r>
      <rPr>
        <b/>
        <sz val="12"/>
        <rFont val="Times New Roman"/>
        <family val="1"/>
        <charset val="204"/>
      </rPr>
      <t xml:space="preserve"> (без учета стоимости материалов)</t>
    </r>
  </si>
  <si>
    <t>1 метр</t>
  </si>
  <si>
    <t>2.3.26</t>
  </si>
  <si>
    <r>
      <t xml:space="preserve">Замена провода ВЛ напряжением 0,38 кВ при отсутствии переходов: при количестве опор на 1 км не более 22  </t>
    </r>
    <r>
      <rPr>
        <b/>
        <sz val="12"/>
        <rFont val="Times New Roman"/>
        <family val="1"/>
        <charset val="204"/>
      </rPr>
      <t>(без учета стоимости провода)</t>
    </r>
  </si>
  <si>
    <t>1 км</t>
  </si>
  <si>
    <t>2.3.27</t>
  </si>
  <si>
    <r>
      <t xml:space="preserve">Замена наружного ввода: в два провода без подставной опоры </t>
    </r>
    <r>
      <rPr>
        <b/>
        <sz val="12"/>
        <rFont val="Times New Roman"/>
        <family val="1"/>
        <charset val="204"/>
      </rPr>
      <t>(без учета стоимости провода)</t>
    </r>
  </si>
  <si>
    <t>2.3.28</t>
  </si>
  <si>
    <r>
      <t xml:space="preserve">Замена приставки на железобетонную напряжением: 1-20 кВ </t>
    </r>
    <r>
      <rPr>
        <b/>
        <sz val="12"/>
        <rFont val="Times New Roman"/>
        <family val="1"/>
        <charset val="204"/>
      </rPr>
      <t>(без учета стоимости материалов)</t>
    </r>
  </si>
  <si>
    <t>1 приставка</t>
  </si>
  <si>
    <t>2.3.29</t>
  </si>
  <si>
    <r>
      <t xml:space="preserve">Замена железобетонной промежуточной опоры напряжением: 0,4 кВ   </t>
    </r>
    <r>
      <rPr>
        <b/>
        <sz val="12"/>
        <rFont val="Times New Roman"/>
        <family val="1"/>
        <charset val="204"/>
      </rPr>
      <t>(без учета стоимости материалов)</t>
    </r>
  </si>
  <si>
    <t>2.3.30</t>
  </si>
  <si>
    <r>
      <t xml:space="preserve">Замена железобетонной промежуточной опоры напряжением: 1-20 кВ </t>
    </r>
    <r>
      <rPr>
        <b/>
        <sz val="12"/>
        <rFont val="Times New Roman"/>
        <family val="1"/>
        <charset val="204"/>
      </rPr>
      <t xml:space="preserve">  (без учета стоимости материалов)</t>
    </r>
  </si>
  <si>
    <t>2.3.31</t>
  </si>
  <si>
    <r>
      <t xml:space="preserve">Замена анкерной железобетонной опоры напряжением: 0,4 кВ  </t>
    </r>
    <r>
      <rPr>
        <b/>
        <sz val="12"/>
        <rFont val="Times New Roman"/>
        <family val="1"/>
        <charset val="204"/>
      </rPr>
      <t xml:space="preserve"> (без учета стоимости материалов)</t>
    </r>
  </si>
  <si>
    <t>2.3.32</t>
  </si>
  <si>
    <r>
      <t xml:space="preserve">Замена анкерной железобетонной опоры напряжением: 1-20 кВ   </t>
    </r>
    <r>
      <rPr>
        <b/>
        <sz val="12"/>
        <rFont val="Times New Roman"/>
        <family val="1"/>
        <charset val="204"/>
      </rPr>
      <t>(без учета стоимости материалов)</t>
    </r>
  </si>
  <si>
    <t>2.3.33</t>
  </si>
  <si>
    <t xml:space="preserve">Техническое обслуживание КТП </t>
  </si>
  <si>
    <t xml:space="preserve">                  -Техническое обслуживание КТП мощностью до 250 кВА</t>
  </si>
  <si>
    <t>1 КТП</t>
  </si>
  <si>
    <t xml:space="preserve">                 - Техническое обслуживание КТП мощностью  400 кВА</t>
  </si>
  <si>
    <t xml:space="preserve">                  - Техническое обслуживание КТП мощностью  до 630 кВА и выше</t>
  </si>
  <si>
    <t>2.3.34</t>
  </si>
  <si>
    <r>
      <t xml:space="preserve">Замена магнитного пускателя: ПМЕ-100 </t>
    </r>
    <r>
      <rPr>
        <b/>
        <sz val="12"/>
        <rFont val="Times New Roman"/>
        <family val="1"/>
        <charset val="204"/>
      </rPr>
      <t xml:space="preserve">(без учета стоимости оборудования) </t>
    </r>
  </si>
  <si>
    <t>1 пускатель</t>
  </si>
  <si>
    <t>2.3.35</t>
  </si>
  <si>
    <r>
      <t>Замена автоматического выключателя: АВМ-20</t>
    </r>
    <r>
      <rPr>
        <b/>
        <sz val="12"/>
        <rFont val="Times New Roman"/>
        <family val="1"/>
        <charset val="204"/>
      </rPr>
      <t xml:space="preserve"> (без учета стоимости оборудования)  </t>
    </r>
  </si>
  <si>
    <t>1 выключатель</t>
  </si>
  <si>
    <t>2.3.36</t>
  </si>
  <si>
    <t xml:space="preserve">Текущий ремонт магнитного пускателя: ПМЕ-100 </t>
  </si>
  <si>
    <t>2.3.37</t>
  </si>
  <si>
    <t xml:space="preserve">Текущий ремонт автоматического выключателя: АВМ-20  </t>
  </si>
  <si>
    <t>2.3.38</t>
  </si>
  <si>
    <t xml:space="preserve">Доливка трансформаторного масла в силовой трансформатор на КТП-10/0,4кВ </t>
  </si>
  <si>
    <t>100 л</t>
  </si>
  <si>
    <t>2.3.39</t>
  </si>
  <si>
    <r>
      <t xml:space="preserve">Устранение обрывов проводов ответвлений от действующих линий к вводам в здания </t>
    </r>
    <r>
      <rPr>
        <b/>
        <sz val="12"/>
        <rFont val="Times New Roman"/>
        <family val="1"/>
        <charset val="204"/>
      </rPr>
      <t xml:space="preserve">(без учета стоимости провода) </t>
    </r>
  </si>
  <si>
    <t xml:space="preserve">1 обрыв </t>
  </si>
  <si>
    <t>2.3.40</t>
  </si>
  <si>
    <r>
      <t xml:space="preserve">Выправка промежуточной опоры при отклонении от вертикальной оси поперек линии, опора напряжением 0,38 кВ </t>
    </r>
    <r>
      <rPr>
        <b/>
        <sz val="12"/>
        <rFont val="Times New Roman"/>
        <family val="1"/>
        <charset val="204"/>
      </rPr>
      <t xml:space="preserve">(без учета стоимости провода) </t>
    </r>
  </si>
  <si>
    <t>2.3.41</t>
  </si>
  <si>
    <t>Выправка промежуточной опоры при отклонении от вертикальной оси вдоль линии, опора напряжением: 0,38 кВ</t>
  </si>
  <si>
    <t>2.3.42</t>
  </si>
  <si>
    <r>
      <t>Выправка промежуточной опоры при отклонении от вертикальной оси вдоль линии, опора напряжением 10 кВ</t>
    </r>
    <r>
      <rPr>
        <b/>
        <sz val="12"/>
        <rFont val="Times New Roman"/>
        <family val="1"/>
        <charset val="204"/>
      </rPr>
      <t xml:space="preserve"> (без учета стоимости провода) </t>
    </r>
  </si>
  <si>
    <t>2.3.43</t>
  </si>
  <si>
    <r>
      <t>Замена рубильника</t>
    </r>
    <r>
      <rPr>
        <b/>
        <sz val="12"/>
        <rFont val="Times New Roman"/>
        <family val="1"/>
        <charset val="204"/>
      </rPr>
      <t xml:space="preserve"> (без учета стоимости рубильника)</t>
    </r>
  </si>
  <si>
    <t>1 рубильник</t>
  </si>
  <si>
    <t>2.3.44</t>
  </si>
  <si>
    <t xml:space="preserve">Текущий ремонт силового трансформатора мощностью 25-160 кВА
(без учета стоимости трансформаторного масла)  </t>
  </si>
  <si>
    <t>2.3.45</t>
  </si>
  <si>
    <t xml:space="preserve">Текущий ремонт силового трансформатора мощностью 250-400 кВА
(без учета стоимости трансформаторного масла)  </t>
  </si>
  <si>
    <t>2.3.46</t>
  </si>
  <si>
    <t xml:space="preserve">Текущий ремонт силового трансформатора мощностью 630 кВА
(без учета стоимости трансформаторного масла)  </t>
  </si>
  <si>
    <t>2.3.47</t>
  </si>
  <si>
    <t xml:space="preserve">Текущий ремонт силового трансформатора мощностью 1000 кВА
(без учета стоимости трансформаторного масла)  </t>
  </si>
  <si>
    <t>2.3.48</t>
  </si>
  <si>
    <t>Замена силового масляного трансформатора 6-10 кВ до 250 кВА</t>
  </si>
  <si>
    <t>2.3.49</t>
  </si>
  <si>
    <t xml:space="preserve">Замена силового масляного трансформатора 6-10 кВ до 400 кВА </t>
  </si>
  <si>
    <t>2.3.50</t>
  </si>
  <si>
    <t xml:space="preserve">Замена силового масляного трансформатора 6-10 кВ до 630 кВА </t>
  </si>
  <si>
    <t>2.3.51</t>
  </si>
  <si>
    <t xml:space="preserve">Замена силового масляного трансформатора 6-10 кВ до 1000 кВА </t>
  </si>
  <si>
    <t>2.3.52</t>
  </si>
  <si>
    <t xml:space="preserve">Техническое обслуживание: Сборные шины 10кВ и 0,4кВ  </t>
  </si>
  <si>
    <t>1 шина</t>
  </si>
  <si>
    <t>2.3.53</t>
  </si>
  <si>
    <t xml:space="preserve">Техническое обслуживание: РУ-10кВ (камера типа КСО)  </t>
  </si>
  <si>
    <t>1 РУ-10</t>
  </si>
  <si>
    <t>2.3.54</t>
  </si>
  <si>
    <t xml:space="preserve">Техническое обслуживание: РУ-0,4кВ (панели типа ЩО-70) </t>
  </si>
  <si>
    <t>1 РУ-0,4</t>
  </si>
  <si>
    <t>2.3.55</t>
  </si>
  <si>
    <r>
      <t xml:space="preserve">Замена изолятора опорного 10кВ </t>
    </r>
    <r>
      <rPr>
        <b/>
        <sz val="12"/>
        <rFont val="Times New Roman"/>
        <family val="1"/>
        <charset val="204"/>
      </rPr>
      <t>( без учета стоимости оборудования)</t>
    </r>
  </si>
  <si>
    <t>2.3.56</t>
  </si>
  <si>
    <r>
      <t>Замена оборудования: Предохранители ПН-2, ПР-2</t>
    </r>
    <r>
      <rPr>
        <b/>
        <sz val="12"/>
        <rFont val="Times New Roman"/>
        <family val="1"/>
        <charset val="204"/>
      </rPr>
      <t xml:space="preserve"> (без учета стоимости предохранителя)</t>
    </r>
  </si>
  <si>
    <t>1 предохранитель</t>
  </si>
  <si>
    <t>2.3.57</t>
  </si>
  <si>
    <t>Техническое обслуживание РП 6-10 кВ</t>
  </si>
  <si>
    <t>1 РП</t>
  </si>
  <si>
    <t>2.3.58</t>
  </si>
  <si>
    <t>Установка муфты концевой для кабеля  с применением термоусаживаемой перчатки напряжением: 1 кВ, сечением до 3х70 мм2
(без учета стоимости материалов)</t>
  </si>
  <si>
    <t>1 шт</t>
  </si>
  <si>
    <t>2.3.59</t>
  </si>
  <si>
    <t>Установка муфты концевой для кабеля  с применением термоусаживаемой перчатки напряжением: 1 кВ, сечением до 3х185 мм2
(без учета стоимости  материалов)</t>
  </si>
  <si>
    <t>2.3.60</t>
  </si>
  <si>
    <t>Установка муфты концевой для кабеля с  применением термоусаживаемой перчатки напряжением:10 кВ, сечением до 1х240 мм2
(без учета стоимости материалов)</t>
  </si>
  <si>
    <t>1 компл. (3 фазы)</t>
  </si>
  <si>
    <t>2.3.61</t>
  </si>
  <si>
    <r>
      <t xml:space="preserve">Установка на опору кабеля с концевой муфтой. Сечение жил кабеля до 120 мм </t>
    </r>
    <r>
      <rPr>
        <b/>
        <sz val="12"/>
        <rFont val="Times New Roman"/>
        <family val="1"/>
        <charset val="204"/>
      </rPr>
      <t>(без учета стоимости  материалов)</t>
    </r>
  </si>
  <si>
    <t>1 кабель с муфтой</t>
  </si>
  <si>
    <t>2.3.62</t>
  </si>
  <si>
    <t>Присоединение жил кабеля к электрооборудованию. Сечение жил кабеля до 120 мм</t>
  </si>
  <si>
    <t>1 кабельный ввод</t>
  </si>
  <si>
    <t>2.3.63</t>
  </si>
  <si>
    <t>Замена кабельного ввода с концевой опоры ВЛ до шин ЗТП, РУ. Сечение жил кабеля до 120 мм</t>
  </si>
  <si>
    <t>2.3.64</t>
  </si>
  <si>
    <r>
      <t xml:space="preserve"> Установка соединительной муфты напряжением: до 1 кВ, сечением до 120  мм2</t>
    </r>
    <r>
      <rPr>
        <b/>
        <sz val="12"/>
        <rFont val="Times New Roman"/>
        <family val="1"/>
        <charset val="204"/>
      </rPr>
      <t xml:space="preserve"> (без учета стоимости материалов)</t>
    </r>
  </si>
  <si>
    <t>1 муфта</t>
  </si>
  <si>
    <t>2.3.65</t>
  </si>
  <si>
    <r>
      <t xml:space="preserve"> Установка соединительной муфты напряжением: до 10 кВ, сечением до 120  мм2 </t>
    </r>
    <r>
      <rPr>
        <b/>
        <sz val="12"/>
        <rFont val="Times New Roman"/>
        <family val="1"/>
        <charset val="204"/>
      </rPr>
      <t>(без учета стоимости  материалов)</t>
    </r>
  </si>
  <si>
    <t>2.3.66</t>
  </si>
  <si>
    <r>
      <t xml:space="preserve">Замена  КТП-10/0,4кВ </t>
    </r>
    <r>
      <rPr>
        <b/>
        <sz val="12"/>
        <rFont val="Times New Roman"/>
        <family val="1"/>
        <charset val="204"/>
      </rPr>
      <t xml:space="preserve">(без учета стоимости материалов)  </t>
    </r>
  </si>
  <si>
    <t>1КТП</t>
  </si>
  <si>
    <t>2.3.67</t>
  </si>
  <si>
    <r>
      <t xml:space="preserve">Замена предохранителя 10кВ </t>
    </r>
    <r>
      <rPr>
        <b/>
        <sz val="12"/>
        <rFont val="Times New Roman"/>
        <family val="1"/>
        <charset val="204"/>
      </rPr>
      <t xml:space="preserve"> (без учета стоимости  предохранителя)  </t>
    </r>
  </si>
  <si>
    <t>2.3.68</t>
  </si>
  <si>
    <r>
      <t>Замена кабельного низковольтного ввода от силового трансформатора до вводного автомата (рубильника) на КТП, МТП, ЗТП</t>
    </r>
    <r>
      <rPr>
        <b/>
        <sz val="12"/>
        <rFont val="Times New Roman"/>
        <family val="1"/>
        <charset val="204"/>
      </rPr>
      <t xml:space="preserve"> (без учета стоимости оборудования)</t>
    </r>
  </si>
  <si>
    <t>2.3.69</t>
  </si>
  <si>
    <r>
      <t xml:space="preserve">Замена  разрядника 10кВ </t>
    </r>
    <r>
      <rPr>
        <b/>
        <sz val="12"/>
        <rFont val="Times New Roman"/>
        <family val="1"/>
        <charset val="204"/>
      </rPr>
      <t xml:space="preserve"> (без учета стоимости оборудования)  </t>
    </r>
  </si>
  <si>
    <t>2.3.70</t>
  </si>
  <si>
    <r>
      <t xml:space="preserve">Замена проходного изолятора 10кВ </t>
    </r>
    <r>
      <rPr>
        <b/>
        <sz val="12"/>
        <rFont val="Times New Roman"/>
        <family val="1"/>
        <charset val="204"/>
      </rPr>
      <t xml:space="preserve">(без учета стоимости оборудования)  </t>
    </r>
  </si>
  <si>
    <t>2.3.71</t>
  </si>
  <si>
    <t>Замена спусков от КТП до первой опоры ВЛ 0,38кВ</t>
  </si>
  <si>
    <t>1 спуск</t>
  </si>
  <si>
    <t>2.3.72</t>
  </si>
  <si>
    <t>Автомобильный осмотр в дневное время без подъема на опору ВЛ напряжением 0,38 кВ при количестве опор на 1 км не более 22</t>
  </si>
  <si>
    <t xml:space="preserve">1км </t>
  </si>
  <si>
    <t>2.3.72.1</t>
  </si>
  <si>
    <t>Автомобильный осмотр в дневное время без подъема на опору ВЛ напряжением 0,38 кВ при количестве опор на 1 км  более 22  (на каждую опору следующую после 22-й)</t>
  </si>
  <si>
    <t xml:space="preserve">1опора </t>
  </si>
  <si>
    <t>2.3.73</t>
  </si>
  <si>
    <t>Автомобильный осмотр в дневное время без подъема на опору ВЛ напряжением 1-20 кВ при количестве опор на 1 км не более 10</t>
  </si>
  <si>
    <t>2.3.73.1</t>
  </si>
  <si>
    <t>Автомобильный осмотр в дневное время без подъема на опору ВЛ напряжением 1-20 кВ при количестве опор на 1 км  более 10 (на каждую опору следующую после 10-й)</t>
  </si>
  <si>
    <t>1опора</t>
  </si>
  <si>
    <t>2.3.74</t>
  </si>
  <si>
    <t>Пеший осмотр в дневное время без подъема на опору ВЛ напряжением 0,38 кВ, нормальные погодные условия: при количестве опор на 1 км не более 22</t>
  </si>
  <si>
    <t>2.3.74.1</t>
  </si>
  <si>
    <t>Пеший осмотр в дневное время без подъема на опору ВЛ напряжением 0,38 кВ, нормальные погодные условия: при количестве опор на 1 км  более 22  (на каждую опору следующую после 22-й)</t>
  </si>
  <si>
    <t>2.3.75</t>
  </si>
  <si>
    <t>Пеший осмотр в дневное время без подъема на опору ВЛ напряжением 1-20 кВ, нормальные погодные условия при количестве опор на 1 км не более 10шт.</t>
  </si>
  <si>
    <t>2.3.75.1</t>
  </si>
  <si>
    <t>Пеший осмотр в дневное время без подъема на опору ВЛ напряжением 1-20 кВ, нормальные погодные условия при количестве опор на 1 км при количестве опор на 1 км более 10 (на каждую опору следующую после 10-й)</t>
  </si>
  <si>
    <t>2.3.76</t>
  </si>
  <si>
    <t xml:space="preserve">Осмотр трассы кабельно- воздушной линии напряжением до 10 кВ </t>
  </si>
  <si>
    <t>2.3.77</t>
  </si>
  <si>
    <t>Осмотр ЗТП-10/0,4кВ</t>
  </si>
  <si>
    <t>1 ЗТП</t>
  </si>
  <si>
    <t>2.3.78</t>
  </si>
  <si>
    <t>Осмотр КТП (МТП)-10/0,4кВ</t>
  </si>
  <si>
    <t>2.3.79</t>
  </si>
  <si>
    <r>
      <t xml:space="preserve">Установка реклоузера (пункта секционирования) на стойках ВЛ 6-10 кВ с помощью спец механизмов </t>
    </r>
    <r>
      <rPr>
        <b/>
        <sz val="12"/>
        <rFont val="Times New Roman"/>
        <family val="1"/>
        <charset val="204"/>
      </rPr>
      <t>(без учета стоимости оборудования)</t>
    </r>
  </si>
  <si>
    <t>1 реклоузер</t>
  </si>
  <si>
    <t>2.3.80</t>
  </si>
  <si>
    <t xml:space="preserve"> Пусконаладка реклоузера ( пункта секционирования)</t>
  </si>
  <si>
    <t>2.3.81</t>
  </si>
  <si>
    <t>Замена неизолированного провода на СИП с применением АГП на ВЛ-0,4 кВ при отсутствии переходов при количестве опор на 1 км не более 22 (без учета стоимости материалов)</t>
  </si>
  <si>
    <t>2.3.82</t>
  </si>
  <si>
    <t>Замена провода ВЛ-1-20 кВ при отсутствии переходов при количестве опор на 1 км не более 10 (без учета стоимости материалов)</t>
  </si>
  <si>
    <t>2.3.83</t>
  </si>
  <si>
    <t>Монтаж неизолированного провода ВЛ-0,38 кВ с помощью механизмов при 20 опорах на км. (без учета стоимости материалов)</t>
  </si>
  <si>
    <t>2.3.84</t>
  </si>
  <si>
    <t>Монтаж неизолированного провода ВЛ-6-10 кВ с помощью механизмов при 10 опорах на км. (без учета стоимости материалов)</t>
  </si>
  <si>
    <t>2.3.85</t>
  </si>
  <si>
    <t>Монтаж провода СИП с применением АГП на ВЛ-0,4 кВ при отсутствии переходов при количестве опор на 1 км не более 22 (без учета стоимости материалов)</t>
  </si>
  <si>
    <t>2.3.86</t>
  </si>
  <si>
    <t>Установка железобетонной промежуточной опоры на ВЛ-0,4-20 кВ (без учета стоимости материалов)</t>
  </si>
  <si>
    <t>2.3.87</t>
  </si>
  <si>
    <t>Установка линейного разъединителя на железобетонной опоре ВЛ-10 кВ (без учета стоимости материалов)</t>
  </si>
  <si>
    <t>2.4.</t>
  </si>
  <si>
    <r>
      <t>Ремонтно-эксплуатационное обслуживание сетей наружного освещения</t>
    </r>
    <r>
      <rPr>
        <vertAlign val="superscript"/>
        <sz val="12"/>
        <rFont val="Times New Roman"/>
        <family val="1"/>
        <charset val="204"/>
      </rPr>
      <t>1</t>
    </r>
  </si>
  <si>
    <t>2.4.5</t>
  </si>
  <si>
    <r>
      <t xml:space="preserve">Замена светильника наружного освещения  </t>
    </r>
    <r>
      <rPr>
        <b/>
        <sz val="12"/>
        <rFont val="Times New Roman"/>
        <family val="1"/>
        <charset val="204"/>
      </rPr>
      <t>(без учета стоимости материалов)</t>
    </r>
  </si>
  <si>
    <t>1 светильник</t>
  </si>
  <si>
    <t>2.4.6</t>
  </si>
  <si>
    <r>
      <t xml:space="preserve">Замена лампы светильника наружного освещения  </t>
    </r>
    <r>
      <rPr>
        <b/>
        <sz val="12"/>
        <rFont val="Times New Roman"/>
        <family val="1"/>
        <charset val="204"/>
      </rPr>
      <t>(без учета стоимости материалов)</t>
    </r>
  </si>
  <si>
    <t>1 лампа</t>
  </si>
  <si>
    <t>2.4.7</t>
  </si>
  <si>
    <r>
      <t xml:space="preserve">Замена фотореле </t>
    </r>
    <r>
      <rPr>
        <b/>
        <sz val="12"/>
        <rFont val="Times New Roman"/>
        <family val="1"/>
        <charset val="204"/>
      </rPr>
      <t>(без учета стоимости материалов)</t>
    </r>
  </si>
  <si>
    <t>1 фотореле</t>
  </si>
  <si>
    <t>2.4.8</t>
  </si>
  <si>
    <t>Монтаж и подключение светильника уличного освещения к ВЛ 0,4 кВ с применением АГП (без учета стоимости материалов)</t>
  </si>
  <si>
    <t>2.5.</t>
  </si>
  <si>
    <r>
      <t>Испытание и диагностика электрооборудования, защитных средств и приборов</t>
    </r>
    <r>
      <rPr>
        <vertAlign val="superscript"/>
        <sz val="12"/>
        <rFont val="Times New Roman"/>
        <family val="1"/>
        <charset val="204"/>
      </rPr>
      <t>1</t>
    </r>
  </si>
  <si>
    <t>2.5.1</t>
  </si>
  <si>
    <t>Испытание силового трехфазного двухобмоточного трансформатора напряжением 3-20 кВ</t>
  </si>
  <si>
    <t>2.5.2</t>
  </si>
  <si>
    <t>Испытание оборудования распределительных устройств: отделители, короткозамыкатели, разъединители, заземляющие ножи напряжением  до 20 кВ включительно</t>
  </si>
  <si>
    <t>1  фаза аппарата</t>
  </si>
  <si>
    <t>2.5.3</t>
  </si>
  <si>
    <t>Испытание комплектных распределительных устройств внутренней и наружной установки (кроме измерений и испытаний установленного в них оборудования)</t>
  </si>
  <si>
    <t>1 ячейка</t>
  </si>
  <si>
    <t>2.5.4</t>
  </si>
  <si>
    <t>Испытание вентильных разрядников напряжением до 10 кВ включительно</t>
  </si>
  <si>
    <t>1 разрядник</t>
  </si>
  <si>
    <t>2.5.5</t>
  </si>
  <si>
    <t>Испытание предохранителей на напряжение выше 1 кВ напряжением 3,6,10 и 35 кВ</t>
  </si>
  <si>
    <t>2.5.6</t>
  </si>
  <si>
    <t>Испытание  опорных изоляторов напряжением до 10кВ</t>
  </si>
  <si>
    <t>10 изоляторов</t>
  </si>
  <si>
    <t>2.5.7</t>
  </si>
  <si>
    <t>измерение сопротивления изоляции шинок постоянного тока и напряжения на щите управления (при отсоединенных цепях)</t>
  </si>
  <si>
    <t>Одно измерение</t>
  </si>
  <si>
    <t>2.5.8</t>
  </si>
  <si>
    <t>Измерение сопротивления изоляции силовой электропроводки</t>
  </si>
  <si>
    <t>2.5.9</t>
  </si>
  <si>
    <t>Измерение сопротивления изоляции распределительных устройств, щитов и токопроводов</t>
  </si>
  <si>
    <t>2.5.10</t>
  </si>
  <si>
    <t>Проверка соединений заземлителей с заземляемыми элементами (естественных заземлителей с заземляющим устройством) при напряжении подстанций до 110 кВ включительно</t>
  </si>
  <si>
    <t>2.5.11</t>
  </si>
  <si>
    <t>Измерение полного сопротивления петли фаза-нуль при напряжении подстанций до 110 кВ включительно</t>
  </si>
  <si>
    <t>2.5.12</t>
  </si>
  <si>
    <t>Испытание силовых кабельных линий до 1000 В</t>
  </si>
  <si>
    <t>Один кабель</t>
  </si>
  <si>
    <t>2.5.13</t>
  </si>
  <si>
    <t>Испытание силовых кабельных линий 6-20 кВ</t>
  </si>
  <si>
    <t>2.5.14</t>
  </si>
  <si>
    <t>Испытание изолирующей штанги повышенным напряжением до 35 кВ включительно</t>
  </si>
  <si>
    <t>Единица средства защиты</t>
  </si>
  <si>
    <t>2.5.15</t>
  </si>
  <si>
    <t xml:space="preserve">Испытание изолирующей штанги повышенным напряжением 110 кВ </t>
  </si>
  <si>
    <t>2.5.16</t>
  </si>
  <si>
    <t xml:space="preserve">Испытание изолирующей штанги повышенным напряжением 220 кВ </t>
  </si>
  <si>
    <t>2.5.17</t>
  </si>
  <si>
    <t>Испытание измерительной штанги повышенным напряжением до 110 кВ включительно</t>
  </si>
  <si>
    <t>2.5.18</t>
  </si>
  <si>
    <t>Испытание комплекта указателя высокого напряжения 2-6 кВ для фазировки с неоновой лампой повышенным напряжением</t>
  </si>
  <si>
    <t>1 комплект</t>
  </si>
  <si>
    <t>2.5.19</t>
  </si>
  <si>
    <t>Испытание изолирующих клещей повышенным напряжением 2-35 кВ</t>
  </si>
  <si>
    <t>2.5.20</t>
  </si>
  <si>
    <t>Испытание электроизмерительных клещей повышенным напряжением 2-10 кВ</t>
  </si>
  <si>
    <t>2.5.21</t>
  </si>
  <si>
    <t>Испытание диэлектрических резиновых перчаток, бот, галош повышенным напряжением</t>
  </si>
  <si>
    <t>1 пара</t>
  </si>
  <si>
    <t>2.5.22</t>
  </si>
  <si>
    <t>Измерение сопротивления заземляющего устройства</t>
  </si>
  <si>
    <t>1 измерение</t>
  </si>
  <si>
    <t>2.5.23</t>
  </si>
  <si>
    <t xml:space="preserve">Испытание указателя высокого напряжения 0,4-110 кВ </t>
  </si>
  <si>
    <t>2.5.24</t>
  </si>
  <si>
    <t>Испытание слесарно-монтажного инструмента с изолирующими рукоятками повышенным напряжением</t>
  </si>
  <si>
    <t>1 инструмент</t>
  </si>
  <si>
    <t>2.5.25</t>
  </si>
  <si>
    <t>Испытание переносного электрифицированного инструмента</t>
  </si>
  <si>
    <t>2.6.</t>
  </si>
  <si>
    <r>
      <t>Прочие услуги по техническому и ремонтно-эксплуатационному обслуживанию, диагностике и испытанию</t>
    </r>
    <r>
      <rPr>
        <vertAlign val="superscript"/>
        <sz val="12"/>
        <rFont val="Times New Roman"/>
        <family val="1"/>
        <charset val="204"/>
      </rPr>
      <t>1</t>
    </r>
  </si>
  <si>
    <t>2.6.1</t>
  </si>
  <si>
    <t>Определение пробивного напряжения трансформаторного масла</t>
  </si>
  <si>
    <t>1 проба</t>
  </si>
  <si>
    <t>2.6.2</t>
  </si>
  <si>
    <t>Определение температуры вспышки в закрытом тигле трансформаторного масла</t>
  </si>
  <si>
    <t>2.6.3</t>
  </si>
  <si>
    <t>Определение кислотного числа трансформаторного масла</t>
  </si>
  <si>
    <t>2.6.4</t>
  </si>
  <si>
    <t>Определение наличия водорастворимых кислот и щелочей в трансформаторном масле</t>
  </si>
  <si>
    <t>2.6.5</t>
  </si>
  <si>
    <t>Определение тангенса угла диэлектрических потерь трансформаторного масла</t>
  </si>
  <si>
    <t>2.6.6</t>
  </si>
  <si>
    <t>Определение влагосодержания трансформаторного масла</t>
  </si>
  <si>
    <t>2.6.7</t>
  </si>
  <si>
    <t xml:space="preserve">Обрезка крон деревьев </t>
  </si>
  <si>
    <t>1 дерево</t>
  </si>
  <si>
    <t>2.6.8</t>
  </si>
  <si>
    <t>Поиск и определение места повреждения кабеля с прожигом, длина кабеля: до 500 м</t>
  </si>
  <si>
    <t>1 кабель</t>
  </si>
  <si>
    <t>2.6.9</t>
  </si>
  <si>
    <r>
      <t>Фазировка электрической линии или трансформатора с сетью напряжением выше 1 кВ</t>
    </r>
    <r>
      <rPr>
        <b/>
        <sz val="12"/>
        <rFont val="Times New Roman"/>
        <family val="1"/>
        <charset val="204"/>
      </rPr>
      <t xml:space="preserve"> (без учета стоимости оборудования)</t>
    </r>
  </si>
  <si>
    <t>1 фазировка</t>
  </si>
  <si>
    <t>3.</t>
  </si>
  <si>
    <t>Выполнение строительно-монтажных работ</t>
  </si>
  <si>
    <t>3.1.</t>
  </si>
  <si>
    <t>Переустройство электросетевых объектов Общества по инициативе третьих лиц (пакетная услуга)</t>
  </si>
  <si>
    <t>3.2.</t>
  </si>
  <si>
    <r>
      <t>Выполнение работ, отнесенных к компетенции заявителя, при осуществлении технологического присоединения («ТП под ключ», пакетная услуга)</t>
    </r>
    <r>
      <rPr>
        <b/>
        <vertAlign val="superscript"/>
        <sz val="18"/>
        <rFont val="Times New Roman"/>
        <family val="1"/>
        <charset val="204"/>
      </rPr>
      <t>2</t>
    </r>
  </si>
  <si>
    <t>3.2.1</t>
  </si>
  <si>
    <r>
      <t>ТП под ключ в однофазном исполнении без учета стоимости технологического присоединения (пакет "Минимальный")</t>
    </r>
    <r>
      <rPr>
        <b/>
        <vertAlign val="superscript"/>
        <sz val="12"/>
        <rFont val="Times New Roman"/>
        <family val="1"/>
        <charset val="204"/>
      </rPr>
      <t>2</t>
    </r>
  </si>
  <si>
    <t>3.2.1.1</t>
  </si>
  <si>
    <t>Подведение СИП с использованием спец. техники, до фасада здания (для 1-фазного ввода)</t>
  </si>
  <si>
    <t>1 ответвление</t>
  </si>
  <si>
    <t>3.2.2</t>
  </si>
  <si>
    <r>
      <t>ТП под ключ в трехфазном исполнении без учета стоимости технологического присоединения (пакет "Минимальный")</t>
    </r>
    <r>
      <rPr>
        <b/>
        <vertAlign val="superscript"/>
        <sz val="12"/>
        <rFont val="Times New Roman"/>
        <family val="1"/>
        <charset val="204"/>
      </rPr>
      <t>2</t>
    </r>
  </si>
  <si>
    <t>3.2.2.1</t>
  </si>
  <si>
    <t>Подведение СИП с использованием спец. техники до фасада здания (для 3-фазного ввода)</t>
  </si>
  <si>
    <t>3.2.3</t>
  </si>
  <si>
    <r>
      <t>ТП под ключ в однофазном исполнении без учета стоимости технологического присоединения (пакет "Базовый")</t>
    </r>
    <r>
      <rPr>
        <b/>
        <vertAlign val="superscript"/>
        <sz val="12"/>
        <rFont val="Times New Roman"/>
        <family val="1"/>
        <charset val="204"/>
      </rPr>
      <t>2</t>
    </r>
  </si>
  <si>
    <t>3.2.3.1</t>
  </si>
  <si>
    <t>Подведение СИП с использованием спец. техники (для 1-фазного ввода)</t>
  </si>
  <si>
    <t>3.2.3.2</t>
  </si>
  <si>
    <t>Установка автоматических выключателей (ввод)</t>
  </si>
  <si>
    <t>2 автомата</t>
  </si>
  <si>
    <t>3.2.3.3</t>
  </si>
  <si>
    <t>Монтаж щита 24 модуля (на  кирпичное основание)</t>
  </si>
  <si>
    <t>1 щит</t>
  </si>
  <si>
    <t>3.2.4</t>
  </si>
  <si>
    <r>
      <t>ТП под ключ в трехфазном исполнении без учета стоимости технологического присоединения (пакет "Базовый")</t>
    </r>
    <r>
      <rPr>
        <b/>
        <vertAlign val="superscript"/>
        <sz val="12"/>
        <rFont val="Times New Roman"/>
        <family val="1"/>
        <charset val="204"/>
      </rPr>
      <t>2</t>
    </r>
  </si>
  <si>
    <t>3.2.4.1</t>
  </si>
  <si>
    <t>Подведение СИП с использованием спец. техники (для 3-фазного ввода)</t>
  </si>
  <si>
    <t>3.2.4.2</t>
  </si>
  <si>
    <t>4 автомата</t>
  </si>
  <si>
    <t>3.2.4.3</t>
  </si>
  <si>
    <t>Монтаж щита 24 модуля (на кирпичное основание)</t>
  </si>
  <si>
    <t>3.2.5</t>
  </si>
  <si>
    <r>
      <t>ТП под ключ в однофазном исполнении без учета стоимости технологического присоединения (пакет "Стандарт") 1 фазный ввод</t>
    </r>
    <r>
      <rPr>
        <b/>
        <vertAlign val="superscript"/>
        <sz val="12"/>
        <rFont val="Times New Roman"/>
        <family val="1"/>
        <charset val="204"/>
      </rPr>
      <t>2</t>
    </r>
  </si>
  <si>
    <t>3.2.5.1</t>
  </si>
  <si>
    <t>3.2.5.2</t>
  </si>
  <si>
    <t>3.2.5.3</t>
  </si>
  <si>
    <t>3.2.5.4</t>
  </si>
  <si>
    <t>Монтаж контура заземления</t>
  </si>
  <si>
    <t>1 заземлитель</t>
  </si>
  <si>
    <t>3.2.6</t>
  </si>
  <si>
    <r>
      <t>ТП под ключ в трехфазном исполнении без учета стоимости технологического присоединения (пакет "Стандарт")</t>
    </r>
    <r>
      <rPr>
        <b/>
        <vertAlign val="superscript"/>
        <sz val="12"/>
        <rFont val="Times New Roman"/>
        <family val="1"/>
        <charset val="204"/>
      </rPr>
      <t>2</t>
    </r>
  </si>
  <si>
    <t>3.2.6.1</t>
  </si>
  <si>
    <t>Подведение СИП с использованием спец. техники (для 3х-фазного ввода)</t>
  </si>
  <si>
    <t>3.2.6.2</t>
  </si>
  <si>
    <t>3.2.6.3</t>
  </si>
  <si>
    <t>3.2.6.4</t>
  </si>
  <si>
    <t>3.2.7</t>
  </si>
  <si>
    <r>
      <t>ТП под ключ в однофазном исполнении без учета стоимости технологического присоединения (пакет "Максимальный")</t>
    </r>
    <r>
      <rPr>
        <b/>
        <vertAlign val="superscript"/>
        <sz val="12"/>
        <rFont val="Times New Roman"/>
        <family val="1"/>
        <charset val="204"/>
      </rPr>
      <t>2</t>
    </r>
  </si>
  <si>
    <t>3.2.7.1</t>
  </si>
  <si>
    <t>3.2.7.2</t>
  </si>
  <si>
    <t>3.2.7.3</t>
  </si>
  <si>
    <t xml:space="preserve">Монтаж щита 24 модуля (на кирпичное основание) </t>
  </si>
  <si>
    <t>3.2.7.4</t>
  </si>
  <si>
    <t>Установка двухполюсного УЗО</t>
  </si>
  <si>
    <t>3.2.7.5</t>
  </si>
  <si>
    <t>Установка однополюсных автоматов в щитке</t>
  </si>
  <si>
    <t>1 автомат</t>
  </si>
  <si>
    <t>3.2.7.6</t>
  </si>
  <si>
    <t>3.2.8</t>
  </si>
  <si>
    <r>
      <t>ТП под ключ в трехфазном исполнении без учета стоимости технологического присоединения (пакет "Максимальный")</t>
    </r>
    <r>
      <rPr>
        <b/>
        <vertAlign val="superscript"/>
        <sz val="12"/>
        <rFont val="Times New Roman"/>
        <family val="1"/>
        <charset val="204"/>
      </rPr>
      <t>2</t>
    </r>
  </si>
  <si>
    <t>3.2.8.1</t>
  </si>
  <si>
    <t>3.2.8.2</t>
  </si>
  <si>
    <t>3.2.8.3</t>
  </si>
  <si>
    <t>3.2.8.4</t>
  </si>
  <si>
    <t>Установка автоматов в щитке</t>
  </si>
  <si>
    <t>3.2.8.5</t>
  </si>
  <si>
    <t xml:space="preserve">Монтаж контура заземления </t>
  </si>
  <si>
    <t>3.2.8.6</t>
  </si>
  <si>
    <t>Установка четырехполюсного УЗО</t>
  </si>
  <si>
    <t>3.2.9</t>
  </si>
  <si>
    <r>
      <t>ТП под ключ в однофазном исполнении без учета стоимости технологического присоединения (пакет "Электроточка")</t>
    </r>
    <r>
      <rPr>
        <b/>
        <vertAlign val="superscript"/>
        <sz val="12"/>
        <rFont val="Times New Roman"/>
        <family val="1"/>
        <charset val="204"/>
      </rPr>
      <t>2</t>
    </r>
  </si>
  <si>
    <t>3.2.9.1</t>
  </si>
  <si>
    <t>3.2.9.2</t>
  </si>
  <si>
    <t>3.2.9.3</t>
  </si>
  <si>
    <t>Заземление трубостойки</t>
  </si>
  <si>
    <t>3.2.9.4</t>
  </si>
  <si>
    <t>Монтаж трубостойки L=4,4 м</t>
  </si>
  <si>
    <t>1 трубостойка</t>
  </si>
  <si>
    <t>3.2.9.5</t>
  </si>
  <si>
    <t>3.2.9.6</t>
  </si>
  <si>
    <t>3.2.9.7</t>
  </si>
  <si>
    <t>3.2.10</t>
  </si>
  <si>
    <r>
      <t>ТП под ключ в трехфазном исполнении без учета стоимости технологического присоединения (пакет "Электроточка")</t>
    </r>
    <r>
      <rPr>
        <b/>
        <vertAlign val="superscript"/>
        <sz val="12"/>
        <rFont val="Times New Roman"/>
        <family val="1"/>
        <charset val="204"/>
      </rPr>
      <t>2</t>
    </r>
  </si>
  <si>
    <t>3.2.10.1</t>
  </si>
  <si>
    <t>3.2.10.2</t>
  </si>
  <si>
    <t>3.2.10.3</t>
  </si>
  <si>
    <t>3.2.10.4</t>
  </si>
  <si>
    <t>3.2.10.5</t>
  </si>
  <si>
    <t>3.2.10.6</t>
  </si>
  <si>
    <t xml:space="preserve">Установка однополюсных автоматов в щитке </t>
  </si>
  <si>
    <t>3.2.10.7</t>
  </si>
  <si>
    <t>3.3.</t>
  </si>
  <si>
    <t>Строительно-монтажные работы по устройству электрических сетей наружного освещения («Организация сетей наружного освещения», пакетная услуга)</t>
  </si>
  <si>
    <t>3.4.</t>
  </si>
  <si>
    <t>Проектно-изыскательские работы в целях строительства, реконструкции и перевооружения электросетевых объектов потребителя</t>
  </si>
  <si>
    <t>3.5.</t>
  </si>
  <si>
    <r>
      <t>Строительно-монтажные работы, реконструкция и перевооружение электросетевых объектов потребителя</t>
    </r>
    <r>
      <rPr>
        <vertAlign val="superscript"/>
        <sz val="12"/>
        <rFont val="Times New Roman"/>
        <family val="1"/>
        <charset val="204"/>
      </rPr>
      <t>1</t>
    </r>
  </si>
  <si>
    <t>3.5.1</t>
  </si>
  <si>
    <t>Установка однополюсного автоматического выключателя</t>
  </si>
  <si>
    <t>1 шт.</t>
  </si>
  <si>
    <t>3.5.2</t>
  </si>
  <si>
    <t>Установка двухполюсного автоматического выключателя</t>
  </si>
  <si>
    <t>3.5.3</t>
  </si>
  <si>
    <t>Установка трехполюсного автоматического выключателя</t>
  </si>
  <si>
    <t>3.5.4</t>
  </si>
  <si>
    <t>Установка четырехполюсного автоматического выключателя</t>
  </si>
  <si>
    <t>3.5.5</t>
  </si>
  <si>
    <t>Установка однополюсного УЗО</t>
  </si>
  <si>
    <t>3.5.6</t>
  </si>
  <si>
    <t>3.5.7</t>
  </si>
  <si>
    <t>Установка трехполюсного УЗО</t>
  </si>
  <si>
    <t>3.5.8</t>
  </si>
  <si>
    <t>3.6.</t>
  </si>
  <si>
    <r>
      <t>Организация учета электрической энергии (установка/замена, ремонт приборов учета, установка комплекса АИИС КУЭ и пр.)</t>
    </r>
    <r>
      <rPr>
        <vertAlign val="superscript"/>
        <sz val="12"/>
        <rFont val="Times New Roman"/>
        <family val="1"/>
        <charset val="204"/>
      </rPr>
      <t>1</t>
    </r>
  </si>
  <si>
    <t>3.6.1</t>
  </si>
  <si>
    <t xml:space="preserve">Установка однофазного электросчетчика </t>
  </si>
  <si>
    <t>3.6.2</t>
  </si>
  <si>
    <t>Установка трехфазного электросчетчика прямого включения</t>
  </si>
  <si>
    <t>3.6.3</t>
  </si>
  <si>
    <t>Установка трехфазного электросчетчика трансформаторного включения</t>
  </si>
  <si>
    <t>3.6.4</t>
  </si>
  <si>
    <t>Монтаж 1 трансформатора тока в электроустановках до 1000 В</t>
  </si>
  <si>
    <t>3.6.5</t>
  </si>
  <si>
    <t>Демонтаж 1 трансформатора тока в электроустановках до 1000 В</t>
  </si>
  <si>
    <t>3.6.6</t>
  </si>
  <si>
    <t>Монтаж 1 комплекта трансформаторов тока в электроустановках до 1000 В</t>
  </si>
  <si>
    <t>3.6.7</t>
  </si>
  <si>
    <t>Демонтаж 1 комплекта трансформаторов тока в электроустановках до 1000 В</t>
  </si>
  <si>
    <t>3.6.8</t>
  </si>
  <si>
    <t>Монтаж 1 вторичной цепи трансформатора тока в электроустановках до 1000 В</t>
  </si>
  <si>
    <t>3.6.9</t>
  </si>
  <si>
    <t>Демонтаж 1 вторичной цепи трансформатора тока в электроустановках до 1000 В</t>
  </si>
  <si>
    <t>3.6.10</t>
  </si>
  <si>
    <r>
      <t xml:space="preserve">Монтаж однофазного вводного отключающего устройства до 100 А </t>
    </r>
    <r>
      <rPr>
        <b/>
        <sz val="12"/>
        <rFont val="Times New Roman"/>
        <family val="1"/>
        <charset val="204"/>
      </rPr>
      <t>(без стоимости устройств)</t>
    </r>
  </si>
  <si>
    <t>1 устройство</t>
  </si>
  <si>
    <t>3.6.11</t>
  </si>
  <si>
    <t xml:space="preserve">Демонтаж однофазного вводного отключающего устройства до 100 А </t>
  </si>
  <si>
    <t>3.6.12</t>
  </si>
  <si>
    <r>
      <t xml:space="preserve">Монтаж трёхфазного вводного отключающего устройства до 100 А </t>
    </r>
    <r>
      <rPr>
        <b/>
        <sz val="12"/>
        <rFont val="Times New Roman"/>
        <family val="1"/>
        <charset val="204"/>
      </rPr>
      <t>(без стоимости устройств)</t>
    </r>
  </si>
  <si>
    <t>3.6.13</t>
  </si>
  <si>
    <t xml:space="preserve">Демонтаж трёхфазного вводного отключающего устройства до 100 А </t>
  </si>
  <si>
    <t>3.6.14</t>
  </si>
  <si>
    <t xml:space="preserve">Монтаж (установка на стену) однофазного щитка учета </t>
  </si>
  <si>
    <t>3.6.15</t>
  </si>
  <si>
    <t xml:space="preserve">Демонтаж однофазного щитка учета </t>
  </si>
  <si>
    <t>3.6.16</t>
  </si>
  <si>
    <t>Монтаж (установка на стену) трехфазного щитка учета</t>
  </si>
  <si>
    <t>3.6.17</t>
  </si>
  <si>
    <t>Демонтаж трехфазного щитка учета</t>
  </si>
  <si>
    <t>3.6.18</t>
  </si>
  <si>
    <t>Монтаж вторичных цепей учета 1 ИИК (от испытательного блока до электросчетчика) в электроустановках выше 1000 В</t>
  </si>
  <si>
    <t>1 электроустановка</t>
  </si>
  <si>
    <t>3.6.19</t>
  </si>
  <si>
    <t>Демонтаж вторичных цепей учета 1 ИИК (от испытательного блока до электросчетчика) в электроустановках выше 1000 В</t>
  </si>
  <si>
    <t>3.6.20</t>
  </si>
  <si>
    <t>Замена вторичных цепей учета 1 ИИК (от испытательного блока до электросчетчика) в электроустановках выше 1000 В</t>
  </si>
  <si>
    <t>3.6.21</t>
  </si>
  <si>
    <t>Замена одного трансформатора тока в электроустановках до 1000 В</t>
  </si>
  <si>
    <t>3.6.22</t>
  </si>
  <si>
    <t>Замена трех трансформаторов тока в электроустановках до 1000 В</t>
  </si>
  <si>
    <t>3.6.23</t>
  </si>
  <si>
    <t>Расчет потерь электроэнергии в электроустановках потребителя на 1 точку учёта</t>
  </si>
  <si>
    <t>1 счетчик</t>
  </si>
  <si>
    <t>3.6.24</t>
  </si>
  <si>
    <t>Замена однофазного ввода в электроустановках до 1000 В</t>
  </si>
  <si>
    <t>3.6.25</t>
  </si>
  <si>
    <t>Замена трехфазного ввода в электроустановках до 1000 В</t>
  </si>
  <si>
    <t>3.6.26</t>
  </si>
  <si>
    <t>Монтаж (установка на стену) общедомового трехфазного щитка учета с электросчетчиком прямого включения</t>
  </si>
  <si>
    <t>3.6.27</t>
  </si>
  <si>
    <t>Демонтаж общедомового трехфазного щитка учета с электросчетчиком прямого включения</t>
  </si>
  <si>
    <t>3.6.28</t>
  </si>
  <si>
    <t>Монтаж (установка на стену) общедомового трехфазного щитка учета с электросчетчиком трансформаторного (полукосвенного) включения</t>
  </si>
  <si>
    <t>3.6.29</t>
  </si>
  <si>
    <t>Демонтаж общедомового трехфазного щитка учета с электросчетчиком трансформаторного (полукосвенного) включения</t>
  </si>
  <si>
    <t>3.6.30</t>
  </si>
  <si>
    <t>Замена однофазного счетчика на подготовленном основании</t>
  </si>
  <si>
    <t>3.6.31</t>
  </si>
  <si>
    <t>Замена трехфазного электросчетчика непосредственного включения на подготовленном основании</t>
  </si>
  <si>
    <t>3.6.32</t>
  </si>
  <si>
    <t>Замена трехфазного электросчетчика трансформаторного включения (до 1000 В) на подготовленном основании</t>
  </si>
  <si>
    <t>3.6.33</t>
  </si>
  <si>
    <t>Составление акта согласования аварийно - технологической брони</t>
  </si>
  <si>
    <t>1 услуга</t>
  </si>
  <si>
    <t>3.7.</t>
  </si>
  <si>
    <t>Технический надзор за производством строительно-монтажных работ</t>
  </si>
  <si>
    <t>3.8.</t>
  </si>
  <si>
    <t>Прочие строительно-монтажные и проектные работы</t>
  </si>
  <si>
    <t>3.8.1.</t>
  </si>
  <si>
    <t>Электрозарядная станция под ключ</t>
  </si>
  <si>
    <t>4.</t>
  </si>
  <si>
    <t>Консультационные и организационно-технические услуги</t>
  </si>
  <si>
    <t>4.1.</t>
  </si>
  <si>
    <t>Проведение энергетических обследований (энергоаудит), разработка и реализация мероприятий по энергосбережению и повышению энергетической эффективности</t>
  </si>
  <si>
    <t>4.2.</t>
  </si>
  <si>
    <t>Консультационные услуги по направлениям деятельности («Энергоконсультант», и др.)</t>
  </si>
  <si>
    <t>4.3</t>
  </si>
  <si>
    <t>Услуги по отключению-подключению потребителей,  по введению ограничения (восстановлению) потребления электроэнергии</t>
  </si>
  <si>
    <t>4.3.1</t>
  </si>
  <si>
    <r>
      <t>Услуги по отключению / подключению для граждан потребителей электрической энергии (с учетом компенсации затрат по доставке бригады к месту производства работ и обратно)</t>
    </r>
    <r>
      <rPr>
        <vertAlign val="superscript"/>
        <sz val="12"/>
        <rFont val="Times New Roman"/>
        <family val="1"/>
        <charset val="204"/>
      </rPr>
      <t>3</t>
    </r>
  </si>
  <si>
    <t>4.3.1.1</t>
  </si>
  <si>
    <t>Возобновления подачи электроэнергии в однофазных электроустановках до 1000 В для потребителей бытового сектора</t>
  </si>
  <si>
    <t>4.3.1.2</t>
  </si>
  <si>
    <t xml:space="preserve"> Возобновления подачи электроэнергии в трехфазных электроустановках до 1000 В для потребителей бытового сектора</t>
  </si>
  <si>
    <t>4.3.1.3</t>
  </si>
  <si>
    <t>Возобновление (ограничение) подачи электроэнергии потребителю дистанционным способом ( до 1000 В )</t>
  </si>
  <si>
    <t>1 т.у.</t>
  </si>
  <si>
    <t>4.3.2</t>
  </si>
  <si>
    <r>
      <t>Услуги по отключению / подключению юридических лиц - потребителей электрической энергии</t>
    </r>
    <r>
      <rPr>
        <vertAlign val="superscript"/>
        <sz val="12"/>
        <rFont val="Times New Roman"/>
        <family val="1"/>
        <charset val="204"/>
      </rPr>
      <t>1</t>
    </r>
  </si>
  <si>
    <t>4.3.2.1</t>
  </si>
  <si>
    <t xml:space="preserve"> Возобновления подачи электроэнергии в однофазных электроустановках до 1000 В Для юридических и приравненных к ним лиц</t>
  </si>
  <si>
    <t>4.3.2.2</t>
  </si>
  <si>
    <t>Возобновления подачи электроэнергии в трехфазных электроустановках до 1000 В Для юридических и приравненных к ним лиц</t>
  </si>
  <si>
    <t>4.3.2.3</t>
  </si>
  <si>
    <t>4.4.</t>
  </si>
  <si>
    <r>
      <t xml:space="preserve">Услуги по предоставлению допуска сторонних организаций для производства работ в охранных зонах или на объектах электросетевого хозяйства </t>
    </r>
    <r>
      <rPr>
        <vertAlign val="superscript"/>
        <sz val="12"/>
        <color theme="1"/>
        <rFont val="Times New Roman"/>
        <family val="1"/>
        <charset val="204"/>
      </rPr>
      <t>1</t>
    </r>
  </si>
  <si>
    <t>4.4.1</t>
  </si>
  <si>
    <t xml:space="preserve">Услуги по предоставлению допуска сторонних организаций для производства работ в охранной зоне  ВЛ-10/0,4кВ </t>
  </si>
  <si>
    <t>4.4.2</t>
  </si>
  <si>
    <t xml:space="preserve">Услуги по предоставлению допуска сторонних организаций для производства работ в охранной зоне  ВЛ-35-110кВ </t>
  </si>
  <si>
    <t>4.5.</t>
  </si>
  <si>
    <t>Экспертиза и согласование проектной документации</t>
  </si>
  <si>
    <t>4.6.</t>
  </si>
  <si>
    <t>Услуги по управлению спросом на электрическую энергию</t>
  </si>
  <si>
    <t>4.7.</t>
  </si>
  <si>
    <t>Прочие консультационные и организационно-технические услуги</t>
  </si>
  <si>
    <t>4.7.3</t>
  </si>
  <si>
    <r>
      <t>Услуга по предоставлению информации для разработки схемы выдачи мощности</t>
    </r>
    <r>
      <rPr>
        <vertAlign val="superscript"/>
        <sz val="12"/>
        <rFont val="Times New Roman"/>
        <family val="1"/>
        <charset val="204"/>
      </rPr>
      <t>4</t>
    </r>
  </si>
  <si>
    <t>5.</t>
  </si>
  <si>
    <t>Агентские услуги</t>
  </si>
  <si>
    <t>6.</t>
  </si>
  <si>
    <t>Услуги связи и информационных технологий</t>
  </si>
  <si>
    <t>6.1.</t>
  </si>
  <si>
    <t>Услуги связи</t>
  </si>
  <si>
    <t>6.2.</t>
  </si>
  <si>
    <t>Услуги в сфере информационных технологий</t>
  </si>
  <si>
    <t>6.3.</t>
  </si>
  <si>
    <t>Услуги центра обработки телефонных вызовов (Контакт-центров, горячих линий и пр.)</t>
  </si>
  <si>
    <t>6.4.</t>
  </si>
  <si>
    <t>Прочие услуги связи и информационных технологий</t>
  </si>
  <si>
    <t>7.</t>
  </si>
  <si>
    <t xml:space="preserve">Другие услуги по прочей операционной деятельности </t>
  </si>
  <si>
    <t>7.1</t>
  </si>
  <si>
    <t>Услуги по зарядке электротранспорта</t>
  </si>
  <si>
    <t>Определяется индивидуально, в зависимости от условий предоставления услуги</t>
  </si>
  <si>
    <t>7.2.</t>
  </si>
  <si>
    <t>Прочие другие услуги по прочей операционной деятельности</t>
  </si>
  <si>
    <t>8.</t>
  </si>
  <si>
    <t>Другие прочие услуги</t>
  </si>
  <si>
    <t>8.1.</t>
  </si>
  <si>
    <t>Услуги по функции технологического присоединения прочие</t>
  </si>
  <si>
    <t>8.1.1</t>
  </si>
  <si>
    <r>
      <t>Оказание услуг по восстановлению ранее выданных условий и выдача их дубликатов в отношении ранее присоединенных энергопринимающих устройств (без увеличения мощности)</t>
    </r>
    <r>
      <rPr>
        <vertAlign val="superscript"/>
        <sz val="12"/>
        <color theme="1"/>
        <rFont val="Times New Roman"/>
        <family val="1"/>
        <charset val="204"/>
      </rPr>
      <t>5</t>
    </r>
  </si>
  <si>
    <t>8.1.2</t>
  </si>
  <si>
    <t xml:space="preserve">Оказание услуг по предоставлению информации в целях перераспределения присоединенной мощности </t>
  </si>
  <si>
    <t>8.2</t>
  </si>
  <si>
    <t>Услуги автомобильного и специального транспорта</t>
  </si>
  <si>
    <t>8.2.1</t>
  </si>
  <si>
    <t>Бурильные работы</t>
  </si>
  <si>
    <t>8.2.1.1</t>
  </si>
  <si>
    <t>Установки и агрегаты буровые на базе автомобилей, глубина бурения до 200 мм, грузоподъемность 2,5 т</t>
  </si>
  <si>
    <t>маш-час</t>
  </si>
  <si>
    <t>8.2.1.2</t>
  </si>
  <si>
    <t>Машины бурильно-крановые на автомобиле, глубина бурения 3,5 м</t>
  </si>
  <si>
    <t>8.2.1.3</t>
  </si>
  <si>
    <t>Машины бурильно-крановые на тракторе 66 (90) кВт (л.с.) глубиной бурения 1,5-3 м</t>
  </si>
  <si>
    <t>8.2.2</t>
  </si>
  <si>
    <t>Использование автогидроподъемника и телескопических вышек</t>
  </si>
  <si>
    <t>8.2.2.1</t>
  </si>
  <si>
    <t>Вышки телескопические 25 м</t>
  </si>
  <si>
    <t>8.2.2.2</t>
  </si>
  <si>
    <t>Автогидроподъемники высотой подъема 28 м</t>
  </si>
  <si>
    <t>8.2.2.3</t>
  </si>
  <si>
    <t>Автогидроподъемники высотой подъема 22 м</t>
  </si>
  <si>
    <t>8.2.2.4</t>
  </si>
  <si>
    <t>Автогидроподъемники высотой подъема 18 м</t>
  </si>
  <si>
    <t>8.2.2.5</t>
  </si>
  <si>
    <t>Автогидроподъемники высотой подъема 12 м</t>
  </si>
  <si>
    <t>8.2.3</t>
  </si>
  <si>
    <t>Услуги автокрана</t>
  </si>
  <si>
    <t>8.2.3.1</t>
  </si>
  <si>
    <t>КАМАЗ с КМУ 3,14 т</t>
  </si>
  <si>
    <t>8.2.3.2</t>
  </si>
  <si>
    <t>Краны на автомобильном ходу</t>
  </si>
  <si>
    <t>8.2.3.3</t>
  </si>
  <si>
    <t>Краны на автомобильном ходу 10 т</t>
  </si>
  <si>
    <t>8.2.3.4</t>
  </si>
  <si>
    <t>Краны на автомобильном ходу 16 т</t>
  </si>
  <si>
    <t>8.2.3.5</t>
  </si>
  <si>
    <t>Краны на автомобильном ходу 25 т</t>
  </si>
  <si>
    <t>8.2.4</t>
  </si>
  <si>
    <t>Использование самосвала и седельного тягача</t>
  </si>
  <si>
    <t>8.2.4.1</t>
  </si>
  <si>
    <t>Автомобиль-самосвал, грузоподъемность до 7 т</t>
  </si>
  <si>
    <t>8.2.4.2</t>
  </si>
  <si>
    <t>Автомобиль-самосвал, грузоподъемность до 10 т</t>
  </si>
  <si>
    <t>8.2.4.3</t>
  </si>
  <si>
    <t>Седельный тягач грузоподъемностью 12 т</t>
  </si>
  <si>
    <t>8.2.4.4</t>
  </si>
  <si>
    <t>Седельный тягач грузоподъемностью 15 т</t>
  </si>
  <si>
    <t>8.2.5</t>
  </si>
  <si>
    <t>Перебазировка автомобильного и специального транспорта до места производства работ и обратно</t>
  </si>
  <si>
    <t>8.2.5.1</t>
  </si>
  <si>
    <t xml:space="preserve">Электротехническая лаборатория   (Газель ЭТЛ)  </t>
  </si>
  <si>
    <t>1 км.</t>
  </si>
  <si>
    <t>8.2.5.2</t>
  </si>
  <si>
    <t>Лаборатория высоковольтных испытаний на базе ГАЗ-33098</t>
  </si>
  <si>
    <t>8.2.5.3</t>
  </si>
  <si>
    <t xml:space="preserve">Автоподъемник АП-18-10 на базе ГАЗ-3309 </t>
  </si>
  <si>
    <t>8.2.5.4</t>
  </si>
  <si>
    <t>Автоподъемник АП-18-02 на базе ГАЗ-3309</t>
  </si>
  <si>
    <t>8.2.5.5</t>
  </si>
  <si>
    <t xml:space="preserve">Автоподъемник АП-18-04 на базе ГАЗ-3307 </t>
  </si>
  <si>
    <t>8.2.5.6</t>
  </si>
  <si>
    <t>Автоподъемник АП-17А-04 на базе ГАЗ-3307</t>
  </si>
  <si>
    <t>8.2.5.7</t>
  </si>
  <si>
    <t>Автоподъемник АП-17 на базе ГАЗ-5312</t>
  </si>
  <si>
    <t>8.2.5.8</t>
  </si>
  <si>
    <t>Автоподъемник АП-14-01 на базе шасси ГАЗ-33081 (VIN-Y69AP1401DOM11342)</t>
  </si>
  <si>
    <t>8.2.5.9</t>
  </si>
  <si>
    <t>Автоподъемник АП-17 ГАЗ-53</t>
  </si>
  <si>
    <t>8.2.5.10</t>
  </si>
  <si>
    <t>Автогидроподъемник АП-14-01 на шасси ГАЗ3081 "Егерь-2"</t>
  </si>
  <si>
    <t>8.2.5.11</t>
  </si>
  <si>
    <t xml:space="preserve">Автогидроподъемник АГП-14Т на шасси ГАЗ3081 </t>
  </si>
  <si>
    <t>8.2.5.12</t>
  </si>
  <si>
    <t>Автогидроподъемник АПТ-14-3732V5 на шасси ГАЗ-3308</t>
  </si>
  <si>
    <t>8.2.5.13</t>
  </si>
  <si>
    <t>Автогидроподъемник Чайка Сервис  27844S</t>
  </si>
  <si>
    <t>8.2.5.14</t>
  </si>
  <si>
    <t>Автогидроподъемник  ГАЗ-3308 Т-15</t>
  </si>
  <si>
    <t>8.2.5.15</t>
  </si>
  <si>
    <t>Автогидроподъемник 3813GH, ГАЗ-33088</t>
  </si>
  <si>
    <t>8.2.5.16</t>
  </si>
  <si>
    <t>Автогидроподъемник KTR-143.20 на шасси ГАЗ-33081</t>
  </si>
  <si>
    <t>8.2.5.17</t>
  </si>
  <si>
    <t>ЗИЛ-131 ТВ-26</t>
  </si>
  <si>
    <t>8.2.5.18</t>
  </si>
  <si>
    <t>ЗИЛ-130 КС-2561</t>
  </si>
  <si>
    <t>8.2.5.19</t>
  </si>
  <si>
    <t xml:space="preserve">ЗИЛ-131Н  </t>
  </si>
  <si>
    <t>8.2.5.20</t>
  </si>
  <si>
    <t>ЗИЛ ММЗ-45065</t>
  </si>
  <si>
    <t>8.2.5.21</t>
  </si>
  <si>
    <t>МРК-750 ЗИЛ-131</t>
  </si>
  <si>
    <t>8.2.5.22</t>
  </si>
  <si>
    <t>МАЗ-5334 КС-3577</t>
  </si>
  <si>
    <t>8.2.5.23</t>
  </si>
  <si>
    <t xml:space="preserve">КАМАЗ 732414 (КАМАЗ с КМУ) </t>
  </si>
  <si>
    <t>8.2.5.24</t>
  </si>
  <si>
    <t>КАМАЗ 5328LN (КАМАЗ с КМУ 3,14т)</t>
  </si>
  <si>
    <t>8.2.5.25</t>
  </si>
  <si>
    <t>КАМАЗ 43118-24 КТР-284.20</t>
  </si>
  <si>
    <t>8.2.5.26</t>
  </si>
  <si>
    <t xml:space="preserve">КАМАЗ-43101 </t>
  </si>
  <si>
    <t>8.2.5.27</t>
  </si>
  <si>
    <t>КАМАЗ-5410</t>
  </si>
  <si>
    <t>8.2.5.28</t>
  </si>
  <si>
    <t>КАМАЗ 54112</t>
  </si>
  <si>
    <t>8.2.5.29</t>
  </si>
  <si>
    <t>КРАЗ-260</t>
  </si>
  <si>
    <t>8.2.5.30</t>
  </si>
  <si>
    <t xml:space="preserve">УРАЛ-4320 КС45721 </t>
  </si>
  <si>
    <t>8.2.5.31</t>
  </si>
  <si>
    <t xml:space="preserve">УРАЛ 5557 КС-35714 </t>
  </si>
  <si>
    <t>8.2.5.32</t>
  </si>
  <si>
    <t>УРАЛ-4320 КС-2573</t>
  </si>
  <si>
    <t>8.2.5.33</t>
  </si>
  <si>
    <t>УРАЛ-375</t>
  </si>
  <si>
    <t>8.2.5.34</t>
  </si>
  <si>
    <t>УРАЛ-4320-5675А1-МБШ (ямобур большой)</t>
  </si>
  <si>
    <t>8.2.5.35</t>
  </si>
  <si>
    <t>БКМ-317-01</t>
  </si>
  <si>
    <t>8.2.5.36</t>
  </si>
  <si>
    <t>БКМ-317А (машина бурильно-крановая)</t>
  </si>
  <si>
    <t>8.2.5.37</t>
  </si>
  <si>
    <t xml:space="preserve">БКМ-317-03 (машина бурильно-крановая) на шасси ГАЗ-33081 </t>
  </si>
  <si>
    <t>8.2.5.38</t>
  </si>
  <si>
    <t xml:space="preserve">БКМ-318-01 (машина бурильно-крановая) на шасси ГАЗ-33081 </t>
  </si>
  <si>
    <t>8.2.5.39</t>
  </si>
  <si>
    <t>МТЗ-82 (МТЗ-80)</t>
  </si>
  <si>
    <t>8.2.5.40</t>
  </si>
  <si>
    <t>ЮМЗ-6 ЭО.2621</t>
  </si>
  <si>
    <t>8.2.5.41</t>
  </si>
  <si>
    <t>ГАЗ-66 БМ-302</t>
  </si>
  <si>
    <t>8.2.5.42</t>
  </si>
  <si>
    <t>ГАЗ-66</t>
  </si>
  <si>
    <t>8.2.5.43</t>
  </si>
  <si>
    <t>ГАЗ-66-11 БМ-201</t>
  </si>
  <si>
    <t>8.2.5.44</t>
  </si>
  <si>
    <t>ГАЗ-66-011 БМЛ</t>
  </si>
  <si>
    <t>8.2.5.45</t>
  </si>
  <si>
    <t>ГАЗ-6611 БМЛ66МА</t>
  </si>
  <si>
    <t>8.2.5.46</t>
  </si>
  <si>
    <t>ГАЗ САЗ-33507</t>
  </si>
  <si>
    <t>8.2.5.47</t>
  </si>
  <si>
    <t>ГАЗ-3302 (Газель грузовая)</t>
  </si>
  <si>
    <t>8.2.5.48</t>
  </si>
  <si>
    <t xml:space="preserve">ГАЗ-3307 </t>
  </si>
  <si>
    <t>8.2.5.49</t>
  </si>
  <si>
    <t>ГАЗ-3308 АПТ-14</t>
  </si>
  <si>
    <t>8.2.5.50</t>
  </si>
  <si>
    <t>ГАЗ-52-04 ТВ-15, ГАЗ-5201 ТВГ-15М</t>
  </si>
  <si>
    <t>8.2.5.51</t>
  </si>
  <si>
    <t>ГАЗ-30103Р АГП-TR-315</t>
  </si>
  <si>
    <t>8.2.5.52</t>
  </si>
  <si>
    <t>УАЗ-2206</t>
  </si>
  <si>
    <t>8.2.5.53</t>
  </si>
  <si>
    <t>УАЗ-2206-01</t>
  </si>
  <si>
    <t>8.2.5.54</t>
  </si>
  <si>
    <t>УАЗ-22069</t>
  </si>
  <si>
    <t>8.2.5.55</t>
  </si>
  <si>
    <t>УАЗ-220694-04</t>
  </si>
  <si>
    <t>8.2.5.56</t>
  </si>
  <si>
    <t>УАЗ-31512, УАЗ-315142</t>
  </si>
  <si>
    <t>8.2.5.57</t>
  </si>
  <si>
    <t>УАЗ-3303</t>
  </si>
  <si>
    <t>8.2.5.58</t>
  </si>
  <si>
    <t>УАЗ-3909</t>
  </si>
  <si>
    <t>8.2.5.59</t>
  </si>
  <si>
    <t>УАЗ-39094</t>
  </si>
  <si>
    <t>8.2.5.60</t>
  </si>
  <si>
    <t>УАЗ-39099</t>
  </si>
  <si>
    <t>8.2.5.61</t>
  </si>
  <si>
    <t>УАЗ-390902</t>
  </si>
  <si>
    <t>8.2.5.62</t>
  </si>
  <si>
    <t>УАЗ-390944</t>
  </si>
  <si>
    <t>8.2.5.63</t>
  </si>
  <si>
    <t>УАЗ-390945</t>
  </si>
  <si>
    <t>8.2.5.64</t>
  </si>
  <si>
    <t>УАЗ-390994</t>
  </si>
  <si>
    <t>8.2.5.65</t>
  </si>
  <si>
    <t>УАЗ-3962</t>
  </si>
  <si>
    <t>8.2.5.66</t>
  </si>
  <si>
    <t>УАЗ-39629</t>
  </si>
  <si>
    <t>8.2.5.67</t>
  </si>
  <si>
    <t>УАЗ-39629-01</t>
  </si>
  <si>
    <t>8.2.5.68</t>
  </si>
  <si>
    <t>УАЗ-396259</t>
  </si>
  <si>
    <t>8.2.5.69</t>
  </si>
  <si>
    <t>ВАЗ-2131</t>
  </si>
  <si>
    <t>8.2.5.70</t>
  </si>
  <si>
    <t>ВАЗ-21213</t>
  </si>
  <si>
    <t>8.2.5.71</t>
  </si>
  <si>
    <t>ВАЗ-21053</t>
  </si>
  <si>
    <t>8.2.5.72</t>
  </si>
  <si>
    <t>Bobcat S-530 погрузчик одноковшовый</t>
  </si>
  <si>
    <t>8.2.5.73</t>
  </si>
  <si>
    <t>RENAULT LOGAN</t>
  </si>
  <si>
    <t>8.2.5.74</t>
  </si>
  <si>
    <t>CHEVROLET NIVA 212300</t>
  </si>
  <si>
    <r>
      <rPr>
        <vertAlign val="super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При оказании услуг указанных в  разделах </t>
    </r>
    <r>
      <rPr>
        <sz val="14"/>
        <rFont val="Times New Roman"/>
        <family val="1"/>
        <charset val="204"/>
      </rPr>
      <t>2.3; 2.4; 2.5; 2.6; 3.5; 3.6; 4.3; 4.4 до</t>
    </r>
    <r>
      <rPr>
        <sz val="14"/>
        <color theme="1"/>
        <rFont val="Times New Roman"/>
        <family val="1"/>
        <charset val="204"/>
      </rPr>
      <t>полнительно взимается плата за перебазировку автомобильного и специального транспорта  до места проведения работы и обратно (пункт 8.2.5 "Перебазировка автомобильного и специального транспорта до места производства работ и обратно").</t>
    </r>
  </si>
  <si>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Стоимость услуги не учитывает затраты на материалы (приобретаются за счет Заказчика (заявителя)) и их доставку к месту работы. При оказании услуги дополнительно взимается плата за перебазировку автомобильного и специального транспорта (в том числе доставку бригады) до места проведения работы и обратно по расценкам, приведенным в п.8.2 .</t>
    </r>
  </si>
  <si>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Услуги по отключению / подключению для граждан потребителей электрической энергии, расходы по которым не включены в тариф на услуги по передаче электрической энергии. Размер компенсации ограничен п. 121(1) Постановления Правительства РФ от 06.05.2011 № 354 "О предоставлении коммунальных услуг собственникам и пользователям помещений в многоквартирных домах и жилых домов"; п. 20 Правил полного и (или) частичного ограничения режима потребления электрической энергии, утвержденных Постановлением Правительства РФ от 4.05.2012 № 442 (в редакции Постановления Правительства Российской Федерации от 19 декабря 2025 г. № 2075 "О внесении изменений в некоторые акты Правительства Российской Федерации по вопросам организации коммерческого учета электрической энергии на розничных рынках электрической энергии и при оказании коммунальных услуг по электроснабжению и технологического присоединения энергопринимающих устройств потребителей электрической энергии к электрическим сетям").</t>
    </r>
  </si>
  <si>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Стоимость услуги является ориентировочной и подлежит уточнению при заключении договора с Заявителем, зависит от необходимого Заявителю объема информации и степени сложности запроса. </t>
    </r>
  </si>
  <si>
    <r>
      <rPr>
        <vertAlign val="superscript"/>
        <sz val="14"/>
        <color theme="1"/>
        <rFont val="Times New Roman"/>
        <family val="1"/>
        <charset val="204"/>
      </rPr>
      <t>5</t>
    </r>
    <r>
      <rPr>
        <sz val="14"/>
        <color theme="1"/>
        <rFont val="Times New Roman"/>
        <family val="1"/>
        <charset val="204"/>
      </rPr>
      <t>Размер компенсации ограничен условием, изложенным в пункте 79 "Правил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утвержденных Постановлением Правительства РФ от 27 декабря 2004 г. N 861.</t>
    </r>
  </si>
  <si>
    <t xml:space="preserve">Приложение №6 </t>
  </si>
  <si>
    <t>Прейскурант цен на дополнительные услуги</t>
  </si>
  <si>
    <t>Наименование работ, услуг</t>
  </si>
  <si>
    <t xml:space="preserve">НДС 22% </t>
  </si>
  <si>
    <t xml:space="preserve">Постоянная часть
(не зависит от количества) </t>
  </si>
  <si>
    <t xml:space="preserve">Переменная часть
(кратная количеству) </t>
  </si>
  <si>
    <t>Итого</t>
  </si>
  <si>
    <t>8.3.</t>
  </si>
  <si>
    <r>
      <t>Услуги по исполнению надзорных функций при проведении работ по перемещению объектов электроэнергетики</t>
    </r>
    <r>
      <rPr>
        <vertAlign val="superscript"/>
        <sz val="12"/>
        <color theme="1"/>
        <rFont val="Times New Roman"/>
        <family val="1"/>
        <charset val="204"/>
      </rPr>
      <t>5</t>
    </r>
  </si>
  <si>
    <t>8.3.1</t>
  </si>
  <si>
    <r>
      <t>Проведения работ по переустройству/перемещению ВЛ 0,4-10 кВ</t>
    </r>
    <r>
      <rPr>
        <vertAlign val="superscript"/>
        <sz val="12"/>
        <rFont val="Times New Roman"/>
        <family val="1"/>
        <charset val="204"/>
      </rPr>
      <t>6</t>
    </r>
  </si>
  <si>
    <t>8.3.1.1</t>
  </si>
  <si>
    <t>Подготовка заключения, подготовка и выдача технического задания (технических условий),расчета стартовой стоимости на перемещение/перекладку ВЛ 0,4-10 кВ</t>
  </si>
  <si>
    <t>1 объект</t>
  </si>
  <si>
    <t>8.3.1.2</t>
  </si>
  <si>
    <t>Согласование проектной документации</t>
  </si>
  <si>
    <t>1 документ</t>
  </si>
  <si>
    <t>8.3.1.3</t>
  </si>
  <si>
    <t>Согласование проектов производства работ</t>
  </si>
  <si>
    <t>8.3.1.4</t>
  </si>
  <si>
    <t>Организация допуска Заказчика (подрядчиков) к объектам электроэнергетики для производства работ</t>
  </si>
  <si>
    <t>1 день</t>
  </si>
  <si>
    <t>8.3.1.5</t>
  </si>
  <si>
    <t>Организация технического надзора за производством строительно-монтажных работ в части обеспечения безопасности объектов электроэнергетики</t>
  </si>
  <si>
    <t>1 день (8 часов)</t>
  </si>
  <si>
    <t>8.3.1.6</t>
  </si>
  <si>
    <t>Участие в работе комиссии по приемке перемещенных объектов электроэнергетики</t>
  </si>
  <si>
    <t>8.3.2</t>
  </si>
  <si>
    <r>
      <t>Проведения работ по переустройству/перемещению ВЛ 35-110 кВ</t>
    </r>
    <r>
      <rPr>
        <vertAlign val="superscript"/>
        <sz val="12"/>
        <rFont val="Times New Roman"/>
        <family val="1"/>
        <charset val="204"/>
      </rPr>
      <t>6</t>
    </r>
  </si>
  <si>
    <t>8.3.2.1</t>
  </si>
  <si>
    <t>Подготовка заключения, подготовка и выдача технического задания (технических условий),расчета стартовой стоимости на перемещение/перекладку ВЛ 35-110 кВ</t>
  </si>
  <si>
    <t>8.3.2.2</t>
  </si>
  <si>
    <t>8.3.2.3</t>
  </si>
  <si>
    <t>8.3.2.4</t>
  </si>
  <si>
    <t>Организация допуска Подрядчика к объектам электроэнергетики для производства работ</t>
  </si>
  <si>
    <t>8.3.2.5</t>
  </si>
  <si>
    <t>1 день
 (8 часов)</t>
  </si>
  <si>
    <t>8.3.2.6</t>
  </si>
  <si>
    <t>8.4</t>
  </si>
  <si>
    <r>
      <t>Подготовка и выдача технических условий  и согласование проектной документации на пересечение, прохождение и сближение ВЛ(КЛ)-0,4-110кВ</t>
    </r>
    <r>
      <rPr>
        <vertAlign val="superscript"/>
        <sz val="12"/>
        <rFont val="Times New Roman"/>
        <family val="1"/>
        <charset val="204"/>
      </rPr>
      <t>5</t>
    </r>
  </si>
  <si>
    <t>8.4.1</t>
  </si>
  <si>
    <t>Подготовка и выдача технических условий на пересечение, прохождение и сближение ВЛ(КЛ)-0,4-110кВ</t>
  </si>
  <si>
    <t>1 ТУ</t>
  </si>
  <si>
    <t>8.4.2</t>
  </si>
  <si>
    <t>Согласование проектной документации по пересечению, прохождению и сближению  ВЛ(КЛ)-0,4-110кВ</t>
  </si>
  <si>
    <t>8.5</t>
  </si>
  <si>
    <r>
      <t>Услуги по предоставлению информации пользователям инфраструктуры"</t>
    </r>
    <r>
      <rPr>
        <vertAlign val="superscript"/>
        <sz val="12"/>
        <rFont val="Times New Roman"/>
        <family val="1"/>
        <charset val="204"/>
      </rPr>
      <t>5</t>
    </r>
  </si>
  <si>
    <t>8.5.1</t>
  </si>
  <si>
    <r>
      <t>Строительство и эксплуатация ВОЛС на воздушных линиях электропередачи 0,4-10 кВ</t>
    </r>
    <r>
      <rPr>
        <vertAlign val="superscript"/>
        <sz val="12"/>
        <rFont val="Times New Roman"/>
        <family val="1"/>
        <charset val="204"/>
      </rPr>
      <t>6</t>
    </r>
  </si>
  <si>
    <t>8.5.1.1</t>
  </si>
  <si>
    <t>Предоставление информации пользователям инфраструктуры ПАО "Россети Юг"</t>
  </si>
  <si>
    <t>8.5.1.1.1</t>
  </si>
  <si>
    <t>Выполнение работ по осмотру, измерению, обследованию объектов электросетевого хозяйства ПАО "Россети Юг", в целях предоставления информации пользователям инфраструктуры ПАО "Россети Юг"</t>
  </si>
  <si>
    <t>8.5.1.1.2</t>
  </si>
  <si>
    <t>Подготовка информации в соответствии с запросом пользователя инфраструктуры</t>
  </si>
  <si>
    <t>8.5.2</t>
  </si>
  <si>
    <r>
      <t>Строительство и эксплуатация ВОЛС на воздушных линиях электропередачи 35-110 кВ</t>
    </r>
    <r>
      <rPr>
        <vertAlign val="superscript"/>
        <sz val="12"/>
        <rFont val="Times New Roman"/>
        <family val="1"/>
        <charset val="204"/>
      </rPr>
      <t>6</t>
    </r>
  </si>
  <si>
    <t>8.5.2.1</t>
  </si>
  <si>
    <t>8.5.2.2.1</t>
  </si>
  <si>
    <t>8.5.2.2.2</t>
  </si>
  <si>
    <t>8.5.3</t>
  </si>
  <si>
    <r>
      <t>Строительство и эксплуатация ВОЛС на воздушных линиях электропередачи 0,4 -110 кВ</t>
    </r>
    <r>
      <rPr>
        <vertAlign val="superscript"/>
        <sz val="12"/>
        <rFont val="Times New Roman"/>
        <family val="1"/>
        <charset val="204"/>
      </rPr>
      <t>6</t>
    </r>
  </si>
  <si>
    <t>8.5.3.1</t>
  </si>
  <si>
    <t>8.5.3.2.1</t>
  </si>
  <si>
    <t>8.5.3.2.2</t>
  </si>
  <si>
    <t>8.5.4.</t>
  </si>
  <si>
    <t>8.6.</t>
  </si>
  <si>
    <r>
      <t>Услуги по подготовке и выдаче документов для формирования соглашения о компенсации при переустройстве ВЛ, КЛ и линии связи в составе переустраиваемого объекта филиала</t>
    </r>
    <r>
      <rPr>
        <vertAlign val="superscript"/>
        <sz val="12"/>
        <color theme="1"/>
        <rFont val="Times New Roman"/>
        <family val="1"/>
        <charset val="204"/>
      </rPr>
      <t>5</t>
    </r>
  </si>
  <si>
    <t>8.6.1</t>
  </si>
  <si>
    <t>Подготовка и выдача документов для формирования соглашения о компенсации при переустройстве ВЛ 0,4-10 кВ и линии связи в составе переустраиваемой ВЛ</t>
  </si>
  <si>
    <t>1 заявка / 
1 объект / 
1 СКП</t>
  </si>
  <si>
    <t>8.6.2</t>
  </si>
  <si>
    <t>Подготовка и выдача документов для формирования соглашения о компенсации при переустройстве ВЛ 35-110 кВ и линии связи в составе переустраиваемой ВЛ</t>
  </si>
  <si>
    <t>8.6.3</t>
  </si>
  <si>
    <t xml:space="preserve">Подготовка и выдача документов для формирования соглашения о компенсации при переустройстве ПС 6-10 кВ </t>
  </si>
  <si>
    <t>8.6.4</t>
  </si>
  <si>
    <t xml:space="preserve">Подготовка и выдача документов для формирования соглашения о компенсации при переустройстве подстанций ПС 35-110 кВ </t>
  </si>
  <si>
    <t>8.6.5</t>
  </si>
  <si>
    <t xml:space="preserve">Подготовка и выдача документов для формирования соглашения о компенсации при переустройстве КЛ 0,4-10 кВ </t>
  </si>
  <si>
    <t>8.6.6</t>
  </si>
  <si>
    <t xml:space="preserve">Подготовка и выдача документов для формирования соглашения о компенсации при переустройстве КЛ  КЛ 35-110 кВ  </t>
  </si>
  <si>
    <t>8.7</t>
  </si>
  <si>
    <r>
      <t>Услуга по подготовке и выдаче технических условий (требований) на пересечение/параллельное следование с объектами электросетевого хозяйства</t>
    </r>
    <r>
      <rPr>
        <vertAlign val="superscript"/>
        <sz val="12"/>
        <rFont val="Times New Roman"/>
        <family val="1"/>
        <charset val="204"/>
      </rPr>
      <t>5</t>
    </r>
  </si>
  <si>
    <t>8.7.1</t>
  </si>
  <si>
    <r>
      <t>Подготовка и выдача технических условий (требований) на пересечение/параллельное следование с объектами электросетевого хозяйства ВЛ 0,4-10 кВ</t>
    </r>
    <r>
      <rPr>
        <vertAlign val="superscript"/>
        <sz val="12"/>
        <rFont val="Times New Roman"/>
        <family val="1"/>
        <charset val="204"/>
      </rPr>
      <t>6</t>
    </r>
  </si>
  <si>
    <t>8.7.1.1</t>
  </si>
  <si>
    <t>Подготовка и выдача технических предложений (технических условий, технического задания) на пересечение/параллельное следование ВЛ 0,4-10 кВ</t>
  </si>
  <si>
    <t>1 ТУ/1 объект</t>
  </si>
  <si>
    <t>8.7.1.2</t>
  </si>
  <si>
    <t>1 проект</t>
  </si>
  <si>
    <t>8.7.1.3</t>
  </si>
  <si>
    <t>8.7.1.4</t>
  </si>
  <si>
    <t>1 договор / день</t>
  </si>
  <si>
    <t>8.7.1.5</t>
  </si>
  <si>
    <t>8.7.2</t>
  </si>
  <si>
    <r>
      <t>Подготовка и выдача технических условий (требований) на пересечение/параллельное следование с объектами электросетевого хозяйства ВЛ 35-110 кВ</t>
    </r>
    <r>
      <rPr>
        <vertAlign val="superscript"/>
        <sz val="12"/>
        <rFont val="Times New Roman"/>
        <family val="1"/>
        <charset val="204"/>
      </rPr>
      <t>6</t>
    </r>
  </si>
  <si>
    <t>8.7.2.1</t>
  </si>
  <si>
    <t>Подготовка и выдача технических предложений (технических условий, технического задания) на пересечение/параллельное следование ВЛ 35-110 кВ</t>
  </si>
  <si>
    <t>8.7.2.2</t>
  </si>
  <si>
    <t>8.7.2.3</t>
  </si>
  <si>
    <t>8.7.2.4</t>
  </si>
  <si>
    <t>8.7.2.5</t>
  </si>
  <si>
    <t>8.7.3</t>
  </si>
  <si>
    <r>
      <t>Подготовка и выдача технических условий (требований) на пересечение/параллельное следование  с объектами электросетевого хозяйства КЛ 0,4-10 кВ</t>
    </r>
    <r>
      <rPr>
        <vertAlign val="superscript"/>
        <sz val="12"/>
        <rFont val="Times New Roman"/>
        <family val="1"/>
        <charset val="204"/>
      </rPr>
      <t>6</t>
    </r>
  </si>
  <si>
    <t>8.7.3.1</t>
  </si>
  <si>
    <t>Подготовка и выдача технических предложений (технических условий, технического задания) на пересечение/параллельное следование КЛ 0,4-10 кВ</t>
  </si>
  <si>
    <t>1 ТУ / 1 объект</t>
  </si>
  <si>
    <t>8.7.3.2</t>
  </si>
  <si>
    <t>8.7.3.3</t>
  </si>
  <si>
    <t>8.7.3.4</t>
  </si>
  <si>
    <t>8.7.3.5</t>
  </si>
  <si>
    <t>8.7.4</t>
  </si>
  <si>
    <r>
      <t>Подготовка и выдача технических условий (требований) на пересечение/параллельное следование  с объектами электросетевого хозяйства КЛС</t>
    </r>
    <r>
      <rPr>
        <vertAlign val="superscript"/>
        <sz val="12"/>
        <rFont val="Times New Roman"/>
        <family val="1"/>
        <charset val="204"/>
      </rPr>
      <t>6</t>
    </r>
  </si>
  <si>
    <t>8.7.4.1</t>
  </si>
  <si>
    <t>Подготовка и выдача технических предложений (технических условий, технического задания) на пересечение/параллельное следование КЛС</t>
  </si>
  <si>
    <t>8.7.4.2</t>
  </si>
  <si>
    <t>8.7.4.3</t>
  </si>
  <si>
    <t>8.7.4.4</t>
  </si>
  <si>
    <t>8.7.4.5</t>
  </si>
  <si>
    <r>
      <rPr>
        <vertAlign val="superscript"/>
        <sz val="12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>При определении стоимости услуг с использованием данных расценок при изменении физического объема услуги изменяется пропорционально количеству только стоимость, зависящая от переменной части расценки. Например, Стоимость Услуг без учета НДС = Постоянная часть расценки + Переменная часть расценки * Физический объем услуги, руб.</t>
    </r>
  </si>
  <si>
    <r>
      <rPr>
        <vertAlign val="superscript"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>При оказании услуг указанных в  разделах 8.3; 8.4; 8.5; 8.6,</t>
    </r>
    <r>
      <rPr>
        <sz val="12"/>
        <color indexed="4"/>
        <rFont val="Times New Roman"/>
        <family val="1"/>
        <charset val="204"/>
      </rPr>
      <t xml:space="preserve"> 8.7</t>
    </r>
    <r>
      <rPr>
        <sz val="12"/>
        <rFont val="Times New Roman"/>
        <family val="1"/>
        <charset val="204"/>
      </rPr>
      <t xml:space="preserve">  дополнительно взимается плата за перебазировку автомобильного и специального транспорта  до места проведения работы и обратно (пункт 8.2.5 "Перебазировка автомобильного и специального транспорта до места производства работ и обратно").</t>
    </r>
  </si>
  <si>
    <r>
      <rPr>
        <vertAlign val="superscript"/>
        <sz val="12"/>
        <rFont val="Times New Roman"/>
        <family val="1"/>
        <charset val="204"/>
      </rPr>
      <t>7</t>
    </r>
    <r>
      <rPr>
        <sz val="12"/>
        <rFont val="Times New Roman"/>
        <family val="1"/>
        <charset val="204"/>
      </rPr>
      <t>Расценка применяется при выполнении услуги силами подрядной организации.</t>
    </r>
  </si>
  <si>
    <t>от "_____" _______ 2026 г. № _____</t>
  </si>
  <si>
    <t>Цена с 01.07.2026 г., руб.</t>
  </si>
  <si>
    <t>Цена с 01.07.2026г., руб.</t>
  </si>
  <si>
    <r>
      <t xml:space="preserve">Проектно-изыскательские работы по строительству волоконно-оптических линий связи (ВОЛС) клиента </t>
    </r>
    <r>
      <rPr>
        <sz val="11"/>
        <rFont val="Times New Roman"/>
        <family val="1"/>
        <charset val="204"/>
      </rPr>
      <t>(в том числе предпроектное обследование проектируемой трассы ВОЛС и разработка рабочей документации)</t>
    </r>
    <r>
      <rPr>
        <vertAlign val="superscript"/>
        <sz val="11"/>
        <rFont val="Times New Roman"/>
        <family val="1"/>
        <charset val="204"/>
      </rPr>
      <t>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</si>
</sst>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9" x14ac:knownFonts="1">
    <font>
      <sz val="11"/>
      <color theme="1"/>
      <name val="Calibri"/>
      <scheme val="minor"/>
    </font>
    <font>
      <u/>
      <sz val="10"/>
      <color indexed="4"/>
      <name val="Arial Cyr"/>
    </font>
    <font>
      <sz val="10"/>
      <name val="Arial"/>
      <family val="2"/>
      <charset val="204"/>
    </font>
    <font>
      <sz val="10"/>
      <name val="Arial Cyr"/>
    </font>
    <font>
      <sz val="10"/>
      <name val="Helv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  <font>
      <b/>
      <vertAlign val="superscript"/>
      <sz val="18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2"/>
      <color indexed="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</borders>
  <cellStyleXfs count="9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2" fillId="0" borderId="0"/>
    <xf numFmtId="0" fontId="3" fillId="0" borderId="0"/>
    <xf numFmtId="0" fontId="17" fillId="0" borderId="0"/>
    <xf numFmtId="0" fontId="4" fillId="0" borderId="0"/>
    <xf numFmtId="0" fontId="4" fillId="0" borderId="0"/>
    <xf numFmtId="164" fontId="17" fillId="0" borderId="0" applyFont="0" applyFill="0" applyBorder="0" applyProtection="0"/>
    <xf numFmtId="9" fontId="17" fillId="0" borderId="0" applyFont="0" applyFill="0" applyBorder="0" applyAlignment="0" applyProtection="0"/>
  </cellStyleXfs>
  <cellXfs count="233">
    <xf numFmtId="0" fontId="0" fillId="0" borderId="0" xfId="0"/>
    <xf numFmtId="0" fontId="5" fillId="2" borderId="0" xfId="0" applyFont="1" applyFill="1" applyAlignment="1">
      <alignment vertical="top"/>
    </xf>
    <xf numFmtId="49" fontId="6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 vertical="top"/>
    </xf>
    <xf numFmtId="49" fontId="7" fillId="2" borderId="5" xfId="0" applyNumberFormat="1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49" fontId="6" fillId="2" borderId="5" xfId="0" applyNumberFormat="1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/>
    </xf>
    <xf numFmtId="0" fontId="7" fillId="2" borderId="7" xfId="1" applyFont="1" applyFill="1" applyBorder="1" applyAlignment="1" applyProtection="1">
      <alignment horizontal="left" vertical="top" wrapText="1"/>
    </xf>
    <xf numFmtId="0" fontId="7" fillId="2" borderId="6" xfId="1" applyFont="1" applyFill="1" applyBorder="1" applyAlignment="1" applyProtection="1">
      <alignment horizontal="left" vertical="top" wrapText="1"/>
    </xf>
    <xf numFmtId="0" fontId="6" fillId="2" borderId="6" xfId="0" applyFont="1" applyFill="1" applyBorder="1" applyAlignment="1">
      <alignment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justify" vertical="top" wrapText="1"/>
    </xf>
    <xf numFmtId="0" fontId="12" fillId="2" borderId="6" xfId="0" applyFont="1" applyFill="1" applyBorder="1" applyAlignment="1">
      <alignment vertical="top"/>
    </xf>
    <xf numFmtId="0" fontId="7" fillId="2" borderId="7" xfId="1" applyFont="1" applyFill="1" applyBorder="1" applyAlignment="1" applyProtection="1">
      <alignment horizontal="center" vertical="top"/>
    </xf>
    <xf numFmtId="2" fontId="6" fillId="2" borderId="6" xfId="0" applyNumberFormat="1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49" fontId="6" fillId="2" borderId="5" xfId="0" applyNumberFormat="1" applyFont="1" applyFill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2" fontId="7" fillId="2" borderId="6" xfId="6" applyNumberFormat="1" applyFont="1" applyFill="1" applyBorder="1" applyAlignment="1">
      <alignment horizontal="left" vertical="top"/>
    </xf>
    <xf numFmtId="2" fontId="7" fillId="2" borderId="6" xfId="6" applyNumberFormat="1" applyFont="1" applyFill="1" applyBorder="1" applyAlignment="1">
      <alignment horizontal="center" vertical="top"/>
    </xf>
    <xf numFmtId="4" fontId="7" fillId="2" borderId="6" xfId="6" applyNumberFormat="1" applyFont="1" applyFill="1" applyBorder="1" applyAlignment="1">
      <alignment horizontal="right" vertical="top" wrapText="1"/>
    </xf>
    <xf numFmtId="0" fontId="7" fillId="2" borderId="6" xfId="2" applyFont="1" applyFill="1" applyBorder="1" applyAlignment="1">
      <alignment horizontal="left" vertical="top" wrapText="1"/>
    </xf>
    <xf numFmtId="0" fontId="12" fillId="2" borderId="6" xfId="2" applyFont="1" applyFill="1" applyBorder="1" applyAlignment="1">
      <alignment horizontal="left" vertical="center" wrapText="1"/>
    </xf>
    <xf numFmtId="4" fontId="7" fillId="2" borderId="7" xfId="6" applyNumberFormat="1" applyFont="1" applyFill="1" applyBorder="1" applyAlignment="1">
      <alignment horizontal="right" vertical="top" wrapText="1"/>
    </xf>
    <xf numFmtId="4" fontId="7" fillId="2" borderId="6" xfId="6" applyNumberFormat="1" applyFont="1" applyFill="1" applyBorder="1" applyAlignment="1">
      <alignment horizontal="right" vertical="top"/>
    </xf>
    <xf numFmtId="4" fontId="7" fillId="2" borderId="8" xfId="6" applyNumberFormat="1" applyFont="1" applyFill="1" applyBorder="1" applyAlignment="1">
      <alignment horizontal="right" vertical="top"/>
    </xf>
    <xf numFmtId="0" fontId="7" fillId="2" borderId="9" xfId="5" applyFont="1" applyFill="1" applyBorder="1" applyAlignment="1">
      <alignment horizontal="left" vertical="top" wrapText="1"/>
    </xf>
    <xf numFmtId="0" fontId="7" fillId="2" borderId="6" xfId="1" applyFont="1" applyFill="1" applyBorder="1" applyAlignment="1" applyProtection="1">
      <alignment horizontal="center" vertical="top" wrapText="1"/>
    </xf>
    <xf numFmtId="2" fontId="7" fillId="2" borderId="7" xfId="6" applyNumberFormat="1" applyFont="1" applyFill="1" applyBorder="1" applyAlignment="1">
      <alignment horizontal="right" vertical="top" wrapText="1"/>
    </xf>
    <xf numFmtId="4" fontId="7" fillId="2" borderId="6" xfId="0" applyNumberFormat="1" applyFont="1" applyFill="1" applyBorder="1" applyAlignment="1">
      <alignment horizontal="right" vertical="top" wrapText="1"/>
    </xf>
    <xf numFmtId="0" fontId="7" fillId="2" borderId="7" xfId="1" applyFont="1" applyFill="1" applyBorder="1" applyAlignment="1" applyProtection="1">
      <alignment horizontal="center" vertical="top" wrapText="1"/>
    </xf>
    <xf numFmtId="49" fontId="7" fillId="2" borderId="13" xfId="0" applyNumberFormat="1" applyFont="1" applyFill="1" applyBorder="1" applyAlignment="1">
      <alignment horizontal="center" vertical="top" wrapText="1"/>
    </xf>
    <xf numFmtId="49" fontId="7" fillId="2" borderId="14" xfId="0" applyNumberFormat="1" applyFont="1" applyFill="1" applyBorder="1" applyAlignment="1">
      <alignment horizontal="center" vertical="top" wrapText="1"/>
    </xf>
    <xf numFmtId="49" fontId="7" fillId="2" borderId="15" xfId="0" applyNumberFormat="1" applyFont="1" applyFill="1" applyBorder="1" applyAlignment="1">
      <alignment horizontal="center" vertical="top" wrapText="1"/>
    </xf>
    <xf numFmtId="0" fontId="7" fillId="2" borderId="6" xfId="1" applyFont="1" applyFill="1" applyBorder="1" applyAlignment="1" applyProtection="1">
      <alignment horizontal="left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4" fontId="6" fillId="2" borderId="6" xfId="0" applyNumberFormat="1" applyFont="1" applyFill="1" applyBorder="1" applyAlignment="1">
      <alignment horizontal="right" vertical="top" wrapText="1"/>
    </xf>
    <xf numFmtId="0" fontId="7" fillId="2" borderId="16" xfId="1" applyFont="1" applyFill="1" applyBorder="1" applyAlignment="1" applyProtection="1">
      <alignment horizontal="left" vertical="top" wrapText="1"/>
    </xf>
    <xf numFmtId="0" fontId="12" fillId="2" borderId="0" xfId="0" applyFont="1" applyFill="1" applyAlignment="1">
      <alignment vertical="top"/>
    </xf>
    <xf numFmtId="49" fontId="7" fillId="2" borderId="6" xfId="0" applyNumberFormat="1" applyFont="1" applyFill="1" applyBorder="1" applyAlignment="1">
      <alignment horizontal="center" vertical="top" wrapText="1"/>
    </xf>
    <xf numFmtId="4" fontId="7" fillId="2" borderId="6" xfId="0" applyNumberFormat="1" applyFont="1" applyFill="1" applyBorder="1" applyAlignment="1">
      <alignment horizontal="center" vertical="top" wrapText="1"/>
    </xf>
    <xf numFmtId="4" fontId="7" fillId="2" borderId="6" xfId="0" applyNumberFormat="1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justify" vertical="top" wrapText="1"/>
    </xf>
    <xf numFmtId="2" fontId="7" fillId="2" borderId="6" xfId="0" applyNumberFormat="1" applyFont="1" applyFill="1" applyBorder="1" applyAlignment="1">
      <alignment horizontal="right" vertical="top"/>
    </xf>
    <xf numFmtId="2" fontId="7" fillId="2" borderId="8" xfId="0" applyNumberFormat="1" applyFont="1" applyFill="1" applyBorder="1" applyAlignment="1">
      <alignment horizontal="right" vertical="top"/>
    </xf>
    <xf numFmtId="0" fontId="6" fillId="2" borderId="7" xfId="1" applyFont="1" applyFill="1" applyBorder="1" applyAlignment="1" applyProtection="1">
      <alignment horizontal="left" vertical="top" wrapText="1"/>
    </xf>
    <xf numFmtId="0" fontId="6" fillId="2" borderId="6" xfId="1" applyFont="1" applyFill="1" applyBorder="1" applyAlignment="1" applyProtection="1">
      <alignment horizontal="center" vertical="top" wrapText="1"/>
    </xf>
    <xf numFmtId="0" fontId="6" fillId="2" borderId="6" xfId="1" applyFont="1" applyFill="1" applyBorder="1" applyAlignment="1" applyProtection="1">
      <alignment horizontal="left" vertical="top" wrapText="1"/>
    </xf>
    <xf numFmtId="0" fontId="7" fillId="2" borderId="17" xfId="1" applyFont="1" applyFill="1" applyBorder="1" applyAlignment="1" applyProtection="1">
      <alignment horizontal="left" vertical="top" wrapText="1"/>
    </xf>
    <xf numFmtId="49" fontId="6" fillId="2" borderId="21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justify" vertical="center" wrapText="1"/>
    </xf>
    <xf numFmtId="0" fontId="11" fillId="2" borderId="7" xfId="1" applyFont="1" applyFill="1" applyBorder="1" applyAlignment="1" applyProtection="1">
      <alignment horizontal="left" vertical="top" wrapText="1"/>
    </xf>
    <xf numFmtId="49" fontId="6" fillId="2" borderId="13" xfId="0" applyNumberFormat="1" applyFont="1" applyFill="1" applyBorder="1" applyAlignment="1">
      <alignment horizontal="center" vertical="top"/>
    </xf>
    <xf numFmtId="0" fontId="6" fillId="2" borderId="27" xfId="1" applyFont="1" applyFill="1" applyBorder="1" applyAlignment="1" applyProtection="1">
      <alignment horizontal="left" vertical="top" wrapText="1"/>
    </xf>
    <xf numFmtId="49" fontId="6" fillId="2" borderId="28" xfId="0" applyNumberFormat="1" applyFont="1" applyFill="1" applyBorder="1" applyAlignment="1">
      <alignment horizontal="center" vertical="top"/>
    </xf>
    <xf numFmtId="0" fontId="7" fillId="2" borderId="29" xfId="1" applyFont="1" applyFill="1" applyBorder="1" applyAlignment="1" applyProtection="1">
      <alignment horizontal="left" vertical="top" wrapText="1"/>
    </xf>
    <xf numFmtId="49" fontId="6" fillId="2" borderId="33" xfId="0" applyNumberFormat="1" applyFont="1" applyFill="1" applyBorder="1" applyAlignment="1">
      <alignment horizontal="center" vertical="top"/>
    </xf>
    <xf numFmtId="0" fontId="7" fillId="2" borderId="34" xfId="1" applyFont="1" applyFill="1" applyBorder="1" applyAlignment="1" applyProtection="1">
      <alignment horizontal="left" vertical="top" wrapText="1"/>
    </xf>
    <xf numFmtId="0" fontId="13" fillId="2" borderId="0" xfId="0" applyFont="1" applyFill="1" applyAlignment="1">
      <alignment vertical="top"/>
    </xf>
    <xf numFmtId="49" fontId="6" fillId="2" borderId="15" xfId="0" applyNumberFormat="1" applyFont="1" applyFill="1" applyBorder="1" applyAlignment="1">
      <alignment horizontal="center" vertical="top" wrapText="1"/>
    </xf>
    <xf numFmtId="4" fontId="7" fillId="2" borderId="7" xfId="0" applyNumberFormat="1" applyFont="1" applyFill="1" applyBorder="1" applyAlignment="1">
      <alignment horizontal="right" vertical="top" wrapText="1"/>
    </xf>
    <xf numFmtId="4" fontId="7" fillId="2" borderId="10" xfId="0" applyNumberFormat="1" applyFont="1" applyFill="1" applyBorder="1" applyAlignment="1">
      <alignment horizontal="right" vertical="top"/>
    </xf>
    <xf numFmtId="4" fontId="13" fillId="2" borderId="10" xfId="0" applyNumberFormat="1" applyFont="1" applyFill="1" applyBorder="1" applyAlignment="1">
      <alignment horizontal="right" vertical="top"/>
    </xf>
    <xf numFmtId="1" fontId="7" fillId="2" borderId="6" xfId="0" applyNumberFormat="1" applyFont="1" applyFill="1" applyBorder="1" applyAlignment="1">
      <alignment horizontal="left" vertical="top" wrapText="1"/>
    </xf>
    <xf numFmtId="1" fontId="7" fillId="2" borderId="6" xfId="0" applyNumberFormat="1" applyFont="1" applyFill="1" applyBorder="1" applyAlignment="1">
      <alignment horizontal="center" vertical="top" wrapText="1"/>
    </xf>
    <xf numFmtId="4" fontId="7" fillId="2" borderId="6" xfId="0" applyNumberFormat="1" applyFont="1" applyFill="1" applyBorder="1" applyAlignment="1">
      <alignment vertical="top" wrapText="1"/>
    </xf>
    <xf numFmtId="4" fontId="6" fillId="2" borderId="6" xfId="0" applyNumberFormat="1" applyFont="1" applyFill="1" applyBorder="1" applyAlignment="1">
      <alignment horizontal="left" vertical="top" wrapText="1"/>
    </xf>
    <xf numFmtId="4" fontId="6" fillId="2" borderId="6" xfId="0" applyNumberFormat="1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vertical="top" wrapText="1"/>
    </xf>
    <xf numFmtId="0" fontId="6" fillId="2" borderId="6" xfId="4" applyFont="1" applyFill="1" applyBorder="1" applyAlignment="1">
      <alignment horizontal="left" vertical="top" wrapText="1"/>
    </xf>
    <xf numFmtId="0" fontId="6" fillId="2" borderId="6" xfId="4" applyFont="1" applyFill="1" applyBorder="1" applyAlignment="1">
      <alignment horizontal="center" vertical="top"/>
    </xf>
    <xf numFmtId="0" fontId="6" fillId="2" borderId="9" xfId="4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5" fillId="2" borderId="9" xfId="4" applyFont="1" applyFill="1" applyBorder="1" applyAlignment="1">
      <alignment horizontal="left" vertical="top" wrapText="1"/>
    </xf>
    <xf numFmtId="2" fontId="6" fillId="2" borderId="6" xfId="4" applyNumberFormat="1" applyFont="1" applyFill="1" applyBorder="1" applyAlignment="1">
      <alignment horizontal="right" vertical="top" wrapText="1"/>
    </xf>
    <xf numFmtId="0" fontId="6" fillId="2" borderId="6" xfId="2" applyFont="1" applyFill="1" applyBorder="1" applyAlignment="1">
      <alignment horizontal="left" vertical="top" wrapText="1"/>
    </xf>
    <xf numFmtId="0" fontId="6" fillId="2" borderId="6" xfId="2" applyFont="1" applyFill="1" applyBorder="1" applyAlignment="1">
      <alignment horizontal="center" vertical="top"/>
    </xf>
    <xf numFmtId="49" fontId="6" fillId="2" borderId="0" xfId="0" applyNumberFormat="1" applyFont="1" applyFill="1" applyAlignment="1">
      <alignment vertical="top"/>
    </xf>
    <xf numFmtId="49" fontId="7" fillId="2" borderId="0" xfId="0" applyNumberFormat="1" applyFont="1" applyFill="1" applyAlignment="1">
      <alignment horizontal="center" vertical="top" wrapText="1"/>
    </xf>
    <xf numFmtId="4" fontId="6" fillId="2" borderId="0" xfId="0" applyNumberFormat="1" applyFont="1" applyFill="1" applyAlignment="1">
      <alignment vertical="top" wrapText="1"/>
    </xf>
    <xf numFmtId="0" fontId="0" fillId="2" borderId="0" xfId="0" applyFill="1" applyAlignment="1">
      <alignment vertical="top"/>
    </xf>
    <xf numFmtId="4" fontId="7" fillId="2" borderId="0" xfId="0" applyNumberFormat="1" applyFont="1" applyFill="1" applyAlignment="1">
      <alignment horizontal="center" vertical="top" wrapText="1"/>
    </xf>
    <xf numFmtId="4" fontId="6" fillId="2" borderId="0" xfId="0" applyNumberFormat="1" applyFont="1" applyFill="1" applyAlignment="1">
      <alignment horizontal="center" vertical="top"/>
    </xf>
    <xf numFmtId="0" fontId="12" fillId="3" borderId="0" xfId="0" applyFont="1" applyFill="1" applyAlignment="1">
      <alignment vertical="top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left" vertical="top"/>
    </xf>
    <xf numFmtId="0" fontId="16" fillId="3" borderId="0" xfId="0" applyFont="1" applyFill="1" applyAlignment="1">
      <alignment horizontal="center" vertical="top"/>
    </xf>
    <xf numFmtId="9" fontId="16" fillId="3" borderId="0" xfId="0" applyNumberFormat="1" applyFont="1" applyFill="1" applyAlignment="1">
      <alignment horizontal="center" vertical="top"/>
    </xf>
    <xf numFmtId="0" fontId="7" fillId="3" borderId="6" xfId="0" applyFont="1" applyFill="1" applyBorder="1" applyAlignment="1">
      <alignment horizontal="center" vertical="top" wrapText="1"/>
    </xf>
    <xf numFmtId="2" fontId="7" fillId="0" borderId="6" xfId="0" applyNumberFormat="1" applyFont="1" applyBorder="1" applyAlignment="1">
      <alignment horizontal="center" vertical="top" wrapText="1"/>
    </xf>
    <xf numFmtId="49" fontId="6" fillId="2" borderId="5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top" wrapText="1"/>
    </xf>
    <xf numFmtId="4" fontId="7" fillId="3" borderId="6" xfId="0" applyNumberFormat="1" applyFont="1" applyFill="1" applyBorder="1" applyAlignment="1">
      <alignment horizontal="justify" vertical="top" wrapText="1"/>
    </xf>
    <xf numFmtId="4" fontId="7" fillId="3" borderId="6" xfId="0" applyNumberFormat="1" applyFont="1" applyFill="1" applyBorder="1" applyAlignment="1">
      <alignment horizontal="center" vertical="top" wrapText="1"/>
    </xf>
    <xf numFmtId="4" fontId="7" fillId="3" borderId="6" xfId="0" applyNumberFormat="1" applyFont="1" applyFill="1" applyBorder="1" applyAlignment="1">
      <alignment horizontal="right" vertical="top" wrapText="1"/>
    </xf>
    <xf numFmtId="49" fontId="7" fillId="0" borderId="6" xfId="0" applyNumberFormat="1" applyFont="1" applyBorder="1" applyAlignment="1">
      <alignment horizontal="center" vertical="center" wrapText="1"/>
    </xf>
    <xf numFmtId="0" fontId="8" fillId="0" borderId="0" xfId="0" applyFont="1"/>
    <xf numFmtId="49" fontId="7" fillId="0" borderId="6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4" fontId="7" fillId="0" borderId="6" xfId="0" applyNumberFormat="1" applyFont="1" applyBorder="1" applyAlignment="1">
      <alignment horizontal="left" vertical="top" wrapText="1"/>
    </xf>
    <xf numFmtId="4" fontId="7" fillId="0" borderId="6" xfId="0" applyNumberFormat="1" applyFont="1" applyBorder="1" applyAlignment="1">
      <alignment horizontal="center" vertical="top" wrapText="1"/>
    </xf>
    <xf numFmtId="164" fontId="7" fillId="0" borderId="27" xfId="7" applyNumberFormat="1" applyFont="1" applyBorder="1" applyAlignment="1">
      <alignment vertical="top" wrapText="1"/>
    </xf>
    <xf numFmtId="4" fontId="7" fillId="2" borderId="6" xfId="0" applyNumberFormat="1" applyFont="1" applyFill="1" applyBorder="1" applyAlignment="1">
      <alignment horizontal="left" vertical="top" wrapText="1"/>
    </xf>
    <xf numFmtId="164" fontId="7" fillId="2" borderId="27" xfId="7" applyNumberFormat="1" applyFont="1" applyFill="1" applyBorder="1" applyAlignment="1">
      <alignment vertical="top" wrapText="1"/>
    </xf>
    <xf numFmtId="164" fontId="7" fillId="2" borderId="6" xfId="7" applyNumberFormat="1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left" vertical="center" wrapText="1"/>
    </xf>
    <xf numFmtId="4" fontId="7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0" fontId="26" fillId="4" borderId="0" xfId="0" applyFont="1" applyFill="1" applyBorder="1" applyAlignment="1">
      <alignment vertical="top"/>
    </xf>
    <xf numFmtId="0" fontId="27" fillId="5" borderId="0" xfId="0" applyFont="1" applyFill="1" applyAlignment="1">
      <alignment vertical="top"/>
    </xf>
    <xf numFmtId="0" fontId="28" fillId="5" borderId="0" xfId="0" applyFont="1" applyFill="1" applyAlignment="1">
      <alignment vertical="top"/>
    </xf>
    <xf numFmtId="9" fontId="6" fillId="2" borderId="0" xfId="8" applyFont="1" applyFill="1" applyAlignment="1">
      <alignment vertical="top"/>
    </xf>
    <xf numFmtId="4" fontId="6" fillId="2" borderId="0" xfId="0" applyNumberFormat="1" applyFont="1" applyFill="1" applyAlignment="1">
      <alignment vertical="top"/>
    </xf>
    <xf numFmtId="9" fontId="12" fillId="2" borderId="0" xfId="8" applyFont="1" applyFill="1" applyAlignment="1">
      <alignment vertical="top"/>
    </xf>
    <xf numFmtId="9" fontId="5" fillId="2" borderId="0" xfId="8" applyFont="1" applyFill="1" applyAlignment="1">
      <alignment vertical="top"/>
    </xf>
    <xf numFmtId="9" fontId="13" fillId="2" borderId="0" xfId="8" applyFont="1" applyFill="1" applyAlignment="1">
      <alignment vertical="top"/>
    </xf>
    <xf numFmtId="9" fontId="8" fillId="2" borderId="0" xfId="8" applyFont="1" applyFill="1" applyAlignment="1">
      <alignment vertical="top"/>
    </xf>
    <xf numFmtId="2" fontId="12" fillId="3" borderId="0" xfId="0" applyNumberFormat="1" applyFont="1" applyFill="1" applyAlignment="1">
      <alignment vertical="top"/>
    </xf>
    <xf numFmtId="9" fontId="12" fillId="3" borderId="0" xfId="8" applyFont="1" applyFill="1" applyAlignment="1">
      <alignment vertical="top"/>
    </xf>
    <xf numFmtId="4" fontId="7" fillId="0" borderId="6" xfId="6" applyNumberFormat="1" applyFont="1" applyFill="1" applyBorder="1" applyAlignment="1">
      <alignment horizontal="right" vertical="top"/>
    </xf>
    <xf numFmtId="4" fontId="6" fillId="0" borderId="6" xfId="0" applyNumberFormat="1" applyFont="1" applyFill="1" applyBorder="1" applyAlignment="1">
      <alignment horizontal="right" vertical="top" wrapText="1"/>
    </xf>
    <xf numFmtId="4" fontId="7" fillId="0" borderId="6" xfId="0" applyNumberFormat="1" applyFont="1" applyFill="1" applyBorder="1" applyAlignment="1">
      <alignment horizontal="right" vertical="top" wrapText="1"/>
    </xf>
    <xf numFmtId="49" fontId="6" fillId="0" borderId="5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left" vertical="top" wrapText="1"/>
    </xf>
    <xf numFmtId="4" fontId="7" fillId="0" borderId="6" xfId="0" applyNumberFormat="1" applyFont="1" applyFill="1" applyBorder="1" applyAlignment="1">
      <alignment horizontal="center" vertical="top" wrapText="1"/>
    </xf>
    <xf numFmtId="164" fontId="7" fillId="0" borderId="6" xfId="7" applyNumberFormat="1" applyFont="1" applyFill="1" applyBorder="1" applyAlignment="1">
      <alignment vertical="top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11" fillId="2" borderId="9" xfId="1" applyFont="1" applyFill="1" applyBorder="1" applyAlignment="1" applyProtection="1">
      <alignment horizontal="center" vertical="top" wrapText="1"/>
    </xf>
    <xf numFmtId="0" fontId="11" fillId="2" borderId="10" xfId="1" applyFont="1" applyFill="1" applyBorder="1" applyAlignment="1" applyProtection="1">
      <alignment horizontal="center" vertical="top" wrapText="1"/>
    </xf>
    <xf numFmtId="0" fontId="11" fillId="2" borderId="11" xfId="1" applyFont="1" applyFill="1" applyBorder="1" applyAlignment="1" applyProtection="1">
      <alignment horizontal="center" vertical="top" wrapText="1"/>
    </xf>
    <xf numFmtId="0" fontId="11" fillId="2" borderId="9" xfId="1" applyFont="1" applyFill="1" applyBorder="1" applyAlignment="1" applyProtection="1">
      <alignment horizontal="left" vertical="top" wrapText="1"/>
    </xf>
    <xf numFmtId="0" fontId="11" fillId="2" borderId="10" xfId="1" applyFont="1" applyFill="1" applyBorder="1" applyAlignment="1" applyProtection="1">
      <alignment horizontal="left" vertical="top" wrapText="1"/>
    </xf>
    <xf numFmtId="0" fontId="11" fillId="2" borderId="11" xfId="1" applyFont="1" applyFill="1" applyBorder="1" applyAlignment="1" applyProtection="1">
      <alignment horizontal="left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9" xfId="1" applyFont="1" applyFill="1" applyBorder="1" applyAlignment="1" applyProtection="1">
      <alignment horizontal="center" vertical="top" wrapText="1"/>
    </xf>
    <xf numFmtId="0" fontId="7" fillId="2" borderId="10" xfId="1" applyFont="1" applyFill="1" applyBorder="1" applyAlignment="1" applyProtection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2" fontId="7" fillId="2" borderId="9" xfId="6" applyNumberFormat="1" applyFont="1" applyFill="1" applyBorder="1" applyAlignment="1">
      <alignment horizontal="center" vertical="top"/>
    </xf>
    <xf numFmtId="2" fontId="7" fillId="2" borderId="10" xfId="6" applyNumberFormat="1" applyFont="1" applyFill="1" applyBorder="1" applyAlignment="1">
      <alignment horizontal="center" vertical="top"/>
    </xf>
    <xf numFmtId="2" fontId="7" fillId="2" borderId="12" xfId="6" applyNumberFormat="1" applyFont="1" applyFill="1" applyBorder="1" applyAlignment="1">
      <alignment horizontal="center" vertical="top"/>
    </xf>
    <xf numFmtId="0" fontId="7" fillId="2" borderId="9" xfId="6" applyFont="1" applyFill="1" applyBorder="1" applyAlignment="1">
      <alignment horizontal="left" vertical="top" wrapText="1"/>
    </xf>
    <xf numFmtId="0" fontId="7" fillId="2" borderId="10" xfId="6" applyFont="1" applyFill="1" applyBorder="1" applyAlignment="1">
      <alignment horizontal="left" vertical="top" wrapText="1"/>
    </xf>
    <xf numFmtId="0" fontId="7" fillId="2" borderId="12" xfId="6" applyFont="1" applyFill="1" applyBorder="1" applyAlignment="1">
      <alignment horizontal="left" vertical="top" wrapText="1"/>
    </xf>
    <xf numFmtId="4" fontId="7" fillId="2" borderId="9" xfId="0" applyNumberFormat="1" applyFont="1" applyFill="1" applyBorder="1" applyAlignment="1">
      <alignment horizontal="center" vertical="top" wrapText="1"/>
    </xf>
    <xf numFmtId="4" fontId="7" fillId="2" borderId="10" xfId="0" applyNumberFormat="1" applyFont="1" applyFill="1" applyBorder="1" applyAlignment="1">
      <alignment horizontal="center" vertical="top" wrapText="1"/>
    </xf>
    <xf numFmtId="4" fontId="7" fillId="2" borderId="11" xfId="0" applyNumberFormat="1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0" fontId="7" fillId="2" borderId="20" xfId="0" applyFont="1" applyFill="1" applyBorder="1" applyAlignment="1">
      <alignment horizontal="center" vertical="top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6" xfId="1" applyFont="1" applyFill="1" applyBorder="1" applyAlignment="1" applyProtection="1">
      <alignment horizontal="center" vertical="top" wrapText="1"/>
    </xf>
    <xf numFmtId="0" fontId="7" fillId="2" borderId="26" xfId="1" applyFont="1" applyFill="1" applyBorder="1" applyAlignment="1" applyProtection="1">
      <alignment horizontal="center" vertical="top" wrapText="1"/>
    </xf>
    <xf numFmtId="0" fontId="7" fillId="2" borderId="30" xfId="1" applyFont="1" applyFill="1" applyBorder="1" applyAlignment="1" applyProtection="1">
      <alignment horizontal="center" vertical="top" wrapText="1"/>
    </xf>
    <xf numFmtId="0" fontId="7" fillId="2" borderId="31" xfId="1" applyFont="1" applyFill="1" applyBorder="1" applyAlignment="1" applyProtection="1">
      <alignment horizontal="center" vertical="top" wrapText="1"/>
    </xf>
    <xf numFmtId="0" fontId="7" fillId="2" borderId="32" xfId="1" applyFont="1" applyFill="1" applyBorder="1" applyAlignment="1" applyProtection="1">
      <alignment horizontal="center" vertical="top" wrapText="1"/>
    </xf>
    <xf numFmtId="0" fontId="7" fillId="2" borderId="35" xfId="1" applyFont="1" applyFill="1" applyBorder="1" applyAlignment="1" applyProtection="1">
      <alignment horizontal="center" vertical="top" wrapText="1"/>
    </xf>
    <xf numFmtId="0" fontId="7" fillId="2" borderId="36" xfId="1" applyFont="1" applyFill="1" applyBorder="1" applyAlignment="1" applyProtection="1">
      <alignment horizontal="center" vertical="top" wrapText="1"/>
    </xf>
    <xf numFmtId="0" fontId="7" fillId="2" borderId="37" xfId="1" applyFont="1" applyFill="1" applyBorder="1" applyAlignment="1" applyProtection="1">
      <alignment horizontal="center" vertical="top" wrapText="1"/>
    </xf>
    <xf numFmtId="0" fontId="7" fillId="2" borderId="11" xfId="1" applyFont="1" applyFill="1" applyBorder="1" applyAlignment="1" applyProtection="1">
      <alignment horizontal="center" vertical="top" wrapText="1"/>
    </xf>
    <xf numFmtId="0" fontId="9" fillId="2" borderId="0" xfId="0" applyFont="1" applyFill="1" applyAlignment="1">
      <alignment horizontal="justify" vertical="top" wrapText="1"/>
    </xf>
    <xf numFmtId="49" fontId="7" fillId="2" borderId="0" xfId="0" applyNumberFormat="1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49" fontId="6" fillId="2" borderId="0" xfId="0" applyNumberFormat="1" applyFont="1" applyFill="1" applyAlignment="1">
      <alignment vertical="top"/>
    </xf>
    <xf numFmtId="0" fontId="6" fillId="2" borderId="9" xfId="4" applyFont="1" applyFill="1" applyBorder="1" applyAlignment="1">
      <alignment horizontal="center" vertical="top" wrapText="1"/>
    </xf>
    <xf numFmtId="0" fontId="6" fillId="2" borderId="10" xfId="4" applyFont="1" applyFill="1" applyBorder="1" applyAlignment="1">
      <alignment horizontal="center" vertical="top" wrapText="1"/>
    </xf>
    <xf numFmtId="0" fontId="6" fillId="2" borderId="12" xfId="4" applyFont="1" applyFill="1" applyBorder="1" applyAlignment="1">
      <alignment horizontal="center" vertical="top" wrapText="1"/>
    </xf>
    <xf numFmtId="0" fontId="9" fillId="2" borderId="19" xfId="0" applyFont="1" applyFill="1" applyBorder="1" applyAlignment="1">
      <alignment horizontal="justify" vertical="top" wrapText="1"/>
    </xf>
    <xf numFmtId="0" fontId="15" fillId="2" borderId="0" xfId="0" applyFont="1" applyFill="1" applyAlignment="1">
      <alignment horizontal="justify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10" fontId="28" fillId="0" borderId="27" xfId="0" applyNumberFormat="1" applyFont="1" applyBorder="1" applyAlignment="1">
      <alignment horizontal="center" vertical="center" wrapText="1"/>
    </xf>
    <xf numFmtId="10" fontId="28" fillId="0" borderId="17" xfId="0" applyNumberFormat="1" applyFont="1" applyBorder="1" applyAlignment="1">
      <alignment horizontal="center" vertical="center" wrapText="1"/>
    </xf>
    <xf numFmtId="10" fontId="28" fillId="0" borderId="7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justify"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center" vertical="top"/>
    </xf>
    <xf numFmtId="4" fontId="7" fillId="3" borderId="6" xfId="0" applyNumberFormat="1" applyFont="1" applyFill="1" applyBorder="1" applyAlignment="1">
      <alignment horizontal="left" vertical="top" wrapText="1"/>
    </xf>
    <xf numFmtId="4" fontId="7" fillId="3" borderId="9" xfId="0" applyNumberFormat="1" applyFont="1" applyFill="1" applyBorder="1" applyAlignment="1">
      <alignment horizontal="left" wrapText="1"/>
    </xf>
    <xf numFmtId="4" fontId="7" fillId="3" borderId="10" xfId="0" applyNumberFormat="1" applyFont="1" applyFill="1" applyBorder="1" applyAlignment="1">
      <alignment horizontal="left" wrapText="1"/>
    </xf>
    <xf numFmtId="4" fontId="7" fillId="3" borderId="11" xfId="0" applyNumberFormat="1" applyFont="1" applyFill="1" applyBorder="1" applyAlignment="1">
      <alignment horizontal="left" wrapText="1"/>
    </xf>
    <xf numFmtId="4" fontId="7" fillId="3" borderId="9" xfId="0" applyNumberFormat="1" applyFont="1" applyFill="1" applyBorder="1" applyAlignment="1">
      <alignment horizontal="left" vertical="top" wrapText="1"/>
    </xf>
    <xf numFmtId="4" fontId="7" fillId="3" borderId="10" xfId="0" applyNumberFormat="1" applyFont="1" applyFill="1" applyBorder="1" applyAlignment="1">
      <alignment horizontal="left" vertical="top" wrapText="1"/>
    </xf>
    <xf numFmtId="4" fontId="7" fillId="0" borderId="16" xfId="0" applyNumberFormat="1" applyFont="1" applyBorder="1" applyAlignment="1">
      <alignment horizontal="left" vertical="center" wrapText="1"/>
    </xf>
    <xf numFmtId="4" fontId="7" fillId="0" borderId="26" xfId="0" applyNumberFormat="1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top" wrapText="1"/>
    </xf>
    <xf numFmtId="49" fontId="7" fillId="0" borderId="0" xfId="0" applyNumberFormat="1" applyFont="1" applyAlignment="1">
      <alignment horizontal="left" vertical="center" wrapText="1"/>
    </xf>
    <xf numFmtId="4" fontId="7" fillId="2" borderId="9" xfId="0" applyNumberFormat="1" applyFont="1" applyFill="1" applyBorder="1" applyAlignment="1">
      <alignment horizontal="left" vertical="top" wrapText="1"/>
    </xf>
    <xf numFmtId="4" fontId="7" fillId="2" borderId="10" xfId="0" applyNumberFormat="1" applyFont="1" applyFill="1" applyBorder="1" applyAlignment="1">
      <alignment horizontal="left" vertical="top" wrapText="1"/>
    </xf>
    <xf numFmtId="4" fontId="7" fillId="2" borderId="11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" fontId="7" fillId="0" borderId="9" xfId="0" applyNumberFormat="1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left" vertical="top" wrapText="1"/>
    </xf>
    <xf numFmtId="4" fontId="7" fillId="0" borderId="11" xfId="0" applyNumberFormat="1" applyFont="1" applyBorder="1" applyAlignment="1">
      <alignment horizontal="left" vertical="top" wrapText="1"/>
    </xf>
    <xf numFmtId="0" fontId="6" fillId="2" borderId="9" xfId="1" applyFont="1" applyFill="1" applyBorder="1" applyAlignment="1" applyProtection="1">
      <alignment horizontal="left" vertical="center" wrapText="1"/>
    </xf>
    <xf numFmtId="0" fontId="6" fillId="2" borderId="10" xfId="1" applyFont="1" applyFill="1" applyBorder="1" applyAlignment="1" applyProtection="1">
      <alignment horizontal="left" vertical="center" wrapText="1"/>
    </xf>
    <xf numFmtId="0" fontId="6" fillId="2" borderId="11" xfId="1" applyFont="1" applyFill="1" applyBorder="1" applyAlignment="1" applyProtection="1">
      <alignment horizontal="left" vertical="center" wrapText="1"/>
    </xf>
  </cellXfs>
  <cellStyles count="9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_Шаблон ТЕХКАРТЫ 2.08.07" xfId="5"/>
    <cellStyle name="Процентный" xfId="8" builtinId="5"/>
    <cellStyle name="Стиль 1" xfId="6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4"/>
  <sheetViews>
    <sheetView view="pageBreakPreview" topLeftCell="A445" zoomScale="90" zoomScaleNormal="100" zoomScaleSheetLayoutView="90" workbookViewId="0">
      <selection activeCell="G40" sqref="G1:L1048576"/>
    </sheetView>
  </sheetViews>
  <sheetFormatPr defaultColWidth="9.140625" defaultRowHeight="15.75" customHeight="1" x14ac:dyDescent="0.25"/>
  <cols>
    <col min="1" max="1" width="12.5703125" style="2" customWidth="1"/>
    <col min="2" max="2" width="85.5703125" style="3" customWidth="1"/>
    <col min="3" max="3" width="21.42578125" style="3" customWidth="1"/>
    <col min="4" max="6" width="13.5703125" style="3" customWidth="1"/>
    <col min="7" max="7" width="16.140625" style="1" customWidth="1"/>
    <col min="8" max="8" width="17.7109375" style="1" customWidth="1"/>
    <col min="9" max="9" width="16.140625" style="1" customWidth="1"/>
    <col min="10" max="16384" width="9.140625" style="1"/>
  </cols>
  <sheetData>
    <row r="1" spans="1:9" ht="15" customHeight="1" x14ac:dyDescent="0.25">
      <c r="C1" s="4"/>
      <c r="D1" s="140" t="s">
        <v>0</v>
      </c>
      <c r="E1" s="140"/>
      <c r="F1" s="140"/>
    </row>
    <row r="2" spans="1:9" ht="15.75" customHeight="1" x14ac:dyDescent="0.25">
      <c r="C2" s="4"/>
      <c r="D2" s="4" t="s">
        <v>1</v>
      </c>
      <c r="F2" s="5"/>
    </row>
    <row r="3" spans="1:9" ht="15.75" customHeight="1" x14ac:dyDescent="0.25">
      <c r="C3" s="6"/>
      <c r="D3" s="122" t="s">
        <v>971</v>
      </c>
      <c r="E3" s="123"/>
      <c r="F3" s="124"/>
    </row>
    <row r="4" spans="1:9" ht="15.75" customHeight="1" x14ac:dyDescent="0.25">
      <c r="C4" s="4"/>
      <c r="D4" s="4"/>
      <c r="F4" s="5"/>
    </row>
    <row r="5" spans="1:9" ht="15.75" customHeight="1" x14ac:dyDescent="0.25">
      <c r="C5" s="4"/>
      <c r="D5" s="4"/>
      <c r="F5" s="5"/>
    </row>
    <row r="6" spans="1:9" ht="15.75" customHeight="1" x14ac:dyDescent="0.25">
      <c r="C6" s="4"/>
      <c r="D6" s="4"/>
      <c r="F6" s="5"/>
    </row>
    <row r="8" spans="1:9" ht="24" customHeight="1" x14ac:dyDescent="0.25">
      <c r="A8" s="141" t="s">
        <v>2</v>
      </c>
      <c r="B8" s="141"/>
      <c r="C8" s="141"/>
      <c r="D8" s="141"/>
      <c r="E8" s="141"/>
      <c r="F8" s="141"/>
    </row>
    <row r="9" spans="1:9" ht="15.75" customHeight="1" x14ac:dyDescent="0.25">
      <c r="A9" s="141" t="s">
        <v>3</v>
      </c>
      <c r="B9" s="141"/>
      <c r="C9" s="141"/>
      <c r="D9" s="141"/>
      <c r="E9" s="141"/>
      <c r="F9" s="141"/>
    </row>
    <row r="10" spans="1:9" ht="15.75" customHeight="1" x14ac:dyDescent="0.25">
      <c r="A10" s="142"/>
      <c r="B10" s="142"/>
      <c r="C10" s="142"/>
      <c r="D10" s="142"/>
      <c r="E10" s="142"/>
      <c r="F10" s="142"/>
    </row>
    <row r="12" spans="1:9" s="3" customFormat="1" ht="23.25" customHeight="1" x14ac:dyDescent="0.25">
      <c r="A12" s="143" t="s">
        <v>4</v>
      </c>
      <c r="B12" s="145" t="s">
        <v>5</v>
      </c>
      <c r="C12" s="147" t="s">
        <v>6</v>
      </c>
      <c r="D12" s="149" t="s">
        <v>972</v>
      </c>
      <c r="E12" s="149"/>
      <c r="F12" s="150"/>
      <c r="G12" s="200"/>
      <c r="H12" s="203"/>
      <c r="I12" s="206"/>
    </row>
    <row r="13" spans="1:9" s="3" customFormat="1" ht="15.75" customHeight="1" x14ac:dyDescent="0.25">
      <c r="A13" s="144"/>
      <c r="B13" s="146"/>
      <c r="C13" s="148"/>
      <c r="D13" s="8" t="s">
        <v>7</v>
      </c>
      <c r="E13" s="8" t="s">
        <v>8</v>
      </c>
      <c r="F13" s="9" t="s">
        <v>9</v>
      </c>
      <c r="G13" s="201"/>
      <c r="H13" s="204"/>
      <c r="I13" s="206"/>
    </row>
    <row r="14" spans="1:9" s="3" customFormat="1" ht="15.75" customHeight="1" x14ac:dyDescent="0.25">
      <c r="A14" s="10" t="s">
        <v>10</v>
      </c>
      <c r="B14" s="11">
        <v>2</v>
      </c>
      <c r="C14" s="11">
        <v>3</v>
      </c>
      <c r="D14" s="11">
        <v>4</v>
      </c>
      <c r="E14" s="11">
        <v>5</v>
      </c>
      <c r="F14" s="12">
        <v>6</v>
      </c>
      <c r="G14" s="202"/>
      <c r="H14" s="205"/>
      <c r="I14" s="206"/>
    </row>
    <row r="15" spans="1:9" s="3" customFormat="1" ht="15.75" customHeight="1" x14ac:dyDescent="0.25">
      <c r="A15" s="10"/>
      <c r="B15" s="151" t="s">
        <v>11</v>
      </c>
      <c r="C15" s="152"/>
      <c r="D15" s="152"/>
      <c r="E15" s="152"/>
      <c r="F15" s="153"/>
    </row>
    <row r="16" spans="1:9" s="3" customFormat="1" ht="15.75" customHeight="1" x14ac:dyDescent="0.25">
      <c r="A16" s="13" t="s">
        <v>12</v>
      </c>
      <c r="B16" s="154" t="s">
        <v>13</v>
      </c>
      <c r="C16" s="155"/>
      <c r="D16" s="155"/>
      <c r="E16" s="155"/>
      <c r="F16" s="156"/>
    </row>
    <row r="17" spans="1:8" s="3" customFormat="1" ht="31.5" x14ac:dyDescent="0.25">
      <c r="A17" s="10" t="s">
        <v>14</v>
      </c>
      <c r="B17" s="14" t="s">
        <v>15</v>
      </c>
      <c r="C17" s="157" t="s">
        <v>16</v>
      </c>
      <c r="D17" s="157"/>
      <c r="E17" s="157"/>
      <c r="F17" s="157"/>
    </row>
    <row r="18" spans="1:8" s="3" customFormat="1" ht="31.9" customHeight="1" x14ac:dyDescent="0.25">
      <c r="A18" s="10" t="s">
        <v>17</v>
      </c>
      <c r="B18" s="3" t="s">
        <v>18</v>
      </c>
      <c r="C18" s="157" t="s">
        <v>16</v>
      </c>
      <c r="D18" s="157"/>
      <c r="E18" s="157"/>
      <c r="F18" s="157"/>
    </row>
    <row r="19" spans="1:8" s="3" customFormat="1" ht="31.9" customHeight="1" x14ac:dyDescent="0.25">
      <c r="A19" s="10" t="s">
        <v>19</v>
      </c>
      <c r="B19" s="15" t="s">
        <v>20</v>
      </c>
      <c r="C19" s="157" t="s">
        <v>16</v>
      </c>
      <c r="D19" s="157"/>
      <c r="E19" s="157"/>
      <c r="F19" s="157"/>
    </row>
    <row r="20" spans="1:8" s="3" customFormat="1" ht="31.9" customHeight="1" x14ac:dyDescent="0.25">
      <c r="A20" s="10" t="s">
        <v>21</v>
      </c>
      <c r="B20" s="14" t="s">
        <v>22</v>
      </c>
      <c r="C20" s="157" t="s">
        <v>16</v>
      </c>
      <c r="D20" s="157"/>
      <c r="E20" s="157"/>
      <c r="F20" s="157"/>
    </row>
    <row r="21" spans="1:8" s="3" customFormat="1" x14ac:dyDescent="0.25">
      <c r="A21" s="10" t="s">
        <v>23</v>
      </c>
      <c r="B21" s="14" t="s">
        <v>24</v>
      </c>
      <c r="C21" s="157"/>
      <c r="D21" s="157"/>
      <c r="E21" s="157"/>
      <c r="F21" s="157"/>
    </row>
    <row r="22" spans="1:8" s="3" customFormat="1" ht="31.5" x14ac:dyDescent="0.25">
      <c r="A22" s="10" t="s">
        <v>25</v>
      </c>
      <c r="B22" s="16" t="s">
        <v>26</v>
      </c>
      <c r="C22" s="157"/>
      <c r="D22" s="157"/>
      <c r="E22" s="157"/>
      <c r="F22" s="157"/>
    </row>
    <row r="23" spans="1:8" s="3" customFormat="1" ht="30.75" customHeight="1" x14ac:dyDescent="0.25">
      <c r="A23" s="10" t="s">
        <v>27</v>
      </c>
      <c r="B23" s="14" t="s">
        <v>28</v>
      </c>
      <c r="C23" s="158" t="s">
        <v>29</v>
      </c>
      <c r="D23" s="159"/>
      <c r="E23" s="159"/>
      <c r="F23" s="160"/>
    </row>
    <row r="24" spans="1:8" s="3" customFormat="1" ht="31.5" x14ac:dyDescent="0.25">
      <c r="A24" s="10" t="s">
        <v>30</v>
      </c>
      <c r="B24" s="20" t="s">
        <v>31</v>
      </c>
      <c r="C24" s="17"/>
      <c r="D24" s="18"/>
      <c r="E24" s="18"/>
      <c r="F24" s="19"/>
    </row>
    <row r="25" spans="1:8" s="3" customFormat="1" x14ac:dyDescent="0.25">
      <c r="A25" s="10" t="s">
        <v>32</v>
      </c>
      <c r="B25" s="21" t="s">
        <v>33</v>
      </c>
      <c r="C25" s="22" t="s">
        <v>34</v>
      </c>
      <c r="D25" s="23">
        <v>73.349999999999994</v>
      </c>
      <c r="E25" s="8">
        <f t="shared" ref="E25:E88" si="0">ROUND(D25*0.22,2)</f>
        <v>16.14</v>
      </c>
      <c r="F25" s="23">
        <f t="shared" ref="F25:F88" si="1">D25+E25</f>
        <v>89.49</v>
      </c>
      <c r="H25" s="125"/>
    </row>
    <row r="26" spans="1:8" s="3" customFormat="1" x14ac:dyDescent="0.25">
      <c r="A26" s="10" t="s">
        <v>35</v>
      </c>
      <c r="B26" s="21" t="s">
        <v>36</v>
      </c>
      <c r="C26" s="22" t="s">
        <v>34</v>
      </c>
      <c r="D26" s="23">
        <v>91.03</v>
      </c>
      <c r="E26" s="8">
        <f t="shared" si="0"/>
        <v>20.03</v>
      </c>
      <c r="F26" s="23">
        <f t="shared" si="1"/>
        <v>111.06</v>
      </c>
      <c r="H26" s="125"/>
    </row>
    <row r="27" spans="1:8" s="3" customFormat="1" x14ac:dyDescent="0.25">
      <c r="A27" s="10" t="s">
        <v>37</v>
      </c>
      <c r="B27" s="21" t="s">
        <v>38</v>
      </c>
      <c r="C27" s="22" t="s">
        <v>34</v>
      </c>
      <c r="D27" s="23">
        <v>132.25</v>
      </c>
      <c r="E27" s="8">
        <f t="shared" si="0"/>
        <v>29.1</v>
      </c>
      <c r="F27" s="23">
        <f t="shared" si="1"/>
        <v>161.35</v>
      </c>
      <c r="H27" s="125"/>
    </row>
    <row r="28" spans="1:8" s="3" customFormat="1" x14ac:dyDescent="0.25">
      <c r="A28" s="10" t="s">
        <v>39</v>
      </c>
      <c r="B28" s="21" t="s">
        <v>40</v>
      </c>
      <c r="C28" s="22" t="s">
        <v>34</v>
      </c>
      <c r="D28" s="23">
        <v>199.06</v>
      </c>
      <c r="E28" s="8">
        <f t="shared" si="0"/>
        <v>43.79</v>
      </c>
      <c r="F28" s="23">
        <f t="shared" si="1"/>
        <v>242.85</v>
      </c>
      <c r="H28" s="125"/>
    </row>
    <row r="29" spans="1:8" s="3" customFormat="1" ht="31.5" x14ac:dyDescent="0.25">
      <c r="A29" s="10" t="s">
        <v>41</v>
      </c>
      <c r="B29" s="20" t="s">
        <v>42</v>
      </c>
      <c r="C29" s="17"/>
      <c r="D29" s="18"/>
      <c r="E29" s="24"/>
      <c r="F29" s="19"/>
    </row>
    <row r="30" spans="1:8" s="3" customFormat="1" x14ac:dyDescent="0.25">
      <c r="A30" s="10" t="s">
        <v>43</v>
      </c>
      <c r="B30" s="21" t="s">
        <v>38</v>
      </c>
      <c r="C30" s="22" t="s">
        <v>34</v>
      </c>
      <c r="D30" s="23">
        <v>265.36</v>
      </c>
      <c r="E30" s="8">
        <f t="shared" si="0"/>
        <v>58.38</v>
      </c>
      <c r="F30" s="23">
        <f t="shared" si="1"/>
        <v>323.74</v>
      </c>
      <c r="H30" s="125"/>
    </row>
    <row r="31" spans="1:8" s="3" customFormat="1" x14ac:dyDescent="0.25">
      <c r="A31" s="10" t="s">
        <v>44</v>
      </c>
      <c r="B31" s="21" t="s">
        <v>40</v>
      </c>
      <c r="C31" s="22" t="s">
        <v>34</v>
      </c>
      <c r="D31" s="23">
        <v>398.72</v>
      </c>
      <c r="E31" s="8">
        <f t="shared" si="0"/>
        <v>87.72</v>
      </c>
      <c r="F31" s="23">
        <f t="shared" si="1"/>
        <v>486.44000000000005</v>
      </c>
      <c r="H31" s="125"/>
    </row>
    <row r="32" spans="1:8" s="3" customFormat="1" ht="32.450000000000003" customHeight="1" x14ac:dyDescent="0.25">
      <c r="A32" s="10" t="s">
        <v>45</v>
      </c>
      <c r="B32" s="14" t="s">
        <v>46</v>
      </c>
      <c r="C32" s="157" t="s">
        <v>29</v>
      </c>
      <c r="D32" s="157"/>
      <c r="E32" s="157"/>
      <c r="F32" s="157"/>
    </row>
    <row r="33" spans="1:9" s="3" customFormat="1" ht="49.5" customHeight="1" x14ac:dyDescent="0.25">
      <c r="A33" s="10" t="s">
        <v>47</v>
      </c>
      <c r="B33" s="14" t="s">
        <v>48</v>
      </c>
      <c r="C33" s="157" t="s">
        <v>49</v>
      </c>
      <c r="D33" s="157"/>
      <c r="E33" s="157"/>
      <c r="F33" s="157"/>
    </row>
    <row r="34" spans="1:9" s="3" customFormat="1" ht="47.45" customHeight="1" x14ac:dyDescent="0.25">
      <c r="A34" s="10" t="s">
        <v>50</v>
      </c>
      <c r="B34" s="14" t="s">
        <v>51</v>
      </c>
      <c r="C34" s="157" t="s">
        <v>52</v>
      </c>
      <c r="D34" s="157"/>
      <c r="E34" s="157"/>
      <c r="F34" s="157"/>
    </row>
    <row r="35" spans="1:9" s="3" customFormat="1" ht="31.9" customHeight="1" x14ac:dyDescent="0.25">
      <c r="A35" s="10" t="s">
        <v>53</v>
      </c>
      <c r="B35" s="14" t="s">
        <v>54</v>
      </c>
      <c r="C35" s="157" t="s">
        <v>16</v>
      </c>
      <c r="D35" s="157"/>
      <c r="E35" s="157"/>
      <c r="F35" s="157"/>
    </row>
    <row r="36" spans="1:9" s="3" customFormat="1" x14ac:dyDescent="0.25">
      <c r="A36" s="13" t="s">
        <v>55</v>
      </c>
      <c r="B36" s="154" t="s">
        <v>56</v>
      </c>
      <c r="C36" s="155"/>
      <c r="D36" s="155"/>
      <c r="E36" s="155"/>
      <c r="F36" s="156"/>
    </row>
    <row r="37" spans="1:9" s="3" customFormat="1" ht="34.9" customHeight="1" x14ac:dyDescent="0.25">
      <c r="A37" s="10" t="s">
        <v>57</v>
      </c>
      <c r="B37" s="14" t="s">
        <v>58</v>
      </c>
      <c r="C37" s="161" t="s">
        <v>59</v>
      </c>
      <c r="D37" s="162"/>
      <c r="E37" s="162"/>
      <c r="F37" s="163"/>
    </row>
    <row r="38" spans="1:9" s="3" customFormat="1" ht="34.9" customHeight="1" x14ac:dyDescent="0.25">
      <c r="A38" s="10" t="s">
        <v>60</v>
      </c>
      <c r="B38" s="14" t="s">
        <v>61</v>
      </c>
      <c r="C38" s="161" t="s">
        <v>59</v>
      </c>
      <c r="D38" s="162"/>
      <c r="E38" s="162"/>
      <c r="F38" s="163"/>
    </row>
    <row r="39" spans="1:9" s="3" customFormat="1" ht="18.75" x14ac:dyDescent="0.25">
      <c r="A39" s="10" t="s">
        <v>62</v>
      </c>
      <c r="B39" s="14" t="s">
        <v>63</v>
      </c>
      <c r="C39" s="164"/>
      <c r="D39" s="165"/>
      <c r="E39" s="165"/>
      <c r="F39" s="165"/>
    </row>
    <row r="40" spans="1:9" s="3" customFormat="1" x14ac:dyDescent="0.25">
      <c r="A40" s="25" t="s">
        <v>64</v>
      </c>
      <c r="B40" s="26" t="s">
        <v>65</v>
      </c>
      <c r="C40" s="158"/>
      <c r="D40" s="159"/>
      <c r="E40" s="159"/>
      <c r="F40" s="166"/>
    </row>
    <row r="41" spans="1:9" s="3" customFormat="1" x14ac:dyDescent="0.25">
      <c r="A41" s="25"/>
      <c r="B41" s="27" t="s">
        <v>66</v>
      </c>
      <c r="C41" s="28" t="s">
        <v>67</v>
      </c>
      <c r="D41" s="29">
        <v>85464.84</v>
      </c>
      <c r="E41" s="29">
        <f t="shared" si="0"/>
        <v>18802.259999999998</v>
      </c>
      <c r="F41" s="29">
        <f t="shared" si="1"/>
        <v>104267.09999999999</v>
      </c>
      <c r="G41" s="126"/>
      <c r="H41" s="125"/>
      <c r="I41" s="92"/>
    </row>
    <row r="42" spans="1:9" s="3" customFormat="1" x14ac:dyDescent="0.25">
      <c r="A42" s="25"/>
      <c r="B42" s="26" t="s">
        <v>68</v>
      </c>
      <c r="C42" s="28" t="s">
        <v>67</v>
      </c>
      <c r="D42" s="29">
        <v>109269.74</v>
      </c>
      <c r="E42" s="29">
        <f t="shared" si="0"/>
        <v>24039.34</v>
      </c>
      <c r="F42" s="29">
        <f t="shared" si="1"/>
        <v>133309.08000000002</v>
      </c>
      <c r="G42" s="126"/>
      <c r="H42" s="125"/>
      <c r="I42" s="92"/>
    </row>
    <row r="43" spans="1:9" s="3" customFormat="1" x14ac:dyDescent="0.25">
      <c r="A43" s="25"/>
      <c r="B43" s="30" t="s">
        <v>69</v>
      </c>
      <c r="C43" s="28" t="s">
        <v>67</v>
      </c>
      <c r="D43" s="29">
        <v>6226.66</v>
      </c>
      <c r="E43" s="29">
        <f t="shared" si="0"/>
        <v>1369.87</v>
      </c>
      <c r="F43" s="29">
        <f t="shared" si="1"/>
        <v>7596.53</v>
      </c>
      <c r="G43" s="126"/>
      <c r="H43" s="125"/>
      <c r="I43" s="92"/>
    </row>
    <row r="44" spans="1:9" s="3" customFormat="1" x14ac:dyDescent="0.25">
      <c r="A44" s="25" t="s">
        <v>70</v>
      </c>
      <c r="B44" s="26" t="s">
        <v>71</v>
      </c>
      <c r="C44" s="158"/>
      <c r="D44" s="159"/>
      <c r="E44" s="159"/>
      <c r="F44" s="160"/>
      <c r="G44" s="126"/>
      <c r="H44" s="125"/>
      <c r="I44" s="92"/>
    </row>
    <row r="45" spans="1:9" s="3" customFormat="1" x14ac:dyDescent="0.25">
      <c r="A45" s="25"/>
      <c r="B45" s="27" t="s">
        <v>66</v>
      </c>
      <c r="C45" s="28" t="s">
        <v>67</v>
      </c>
      <c r="D45" s="29">
        <v>85464.84</v>
      </c>
      <c r="E45" s="29">
        <f t="shared" si="0"/>
        <v>18802.259999999998</v>
      </c>
      <c r="F45" s="29">
        <f t="shared" si="1"/>
        <v>104267.09999999999</v>
      </c>
      <c r="G45" s="126"/>
      <c r="H45" s="125"/>
      <c r="I45" s="92"/>
    </row>
    <row r="46" spans="1:9" s="3" customFormat="1" x14ac:dyDescent="0.25">
      <c r="A46" s="25"/>
      <c r="B46" s="26" t="s">
        <v>68</v>
      </c>
      <c r="C46" s="28" t="s">
        <v>67</v>
      </c>
      <c r="D46" s="29">
        <v>109289.44</v>
      </c>
      <c r="E46" s="29">
        <f t="shared" si="0"/>
        <v>24043.68</v>
      </c>
      <c r="F46" s="29">
        <f t="shared" si="1"/>
        <v>133333.12</v>
      </c>
      <c r="G46" s="126"/>
      <c r="H46" s="125"/>
      <c r="I46" s="92"/>
    </row>
    <row r="47" spans="1:9" s="3" customFormat="1" x14ac:dyDescent="0.25">
      <c r="A47" s="25"/>
      <c r="B47" s="30" t="s">
        <v>69</v>
      </c>
      <c r="C47" s="28" t="s">
        <v>67</v>
      </c>
      <c r="D47" s="29">
        <v>5218.28</v>
      </c>
      <c r="E47" s="29">
        <f t="shared" si="0"/>
        <v>1148.02</v>
      </c>
      <c r="F47" s="29">
        <f t="shared" si="1"/>
        <v>6366.2999999999993</v>
      </c>
      <c r="G47" s="126"/>
      <c r="H47" s="125"/>
      <c r="I47" s="92"/>
    </row>
    <row r="48" spans="1:9" s="3" customFormat="1" x14ac:dyDescent="0.25">
      <c r="A48" s="25" t="s">
        <v>72</v>
      </c>
      <c r="B48" s="26" t="s">
        <v>73</v>
      </c>
      <c r="C48" s="158"/>
      <c r="D48" s="159"/>
      <c r="E48" s="159"/>
      <c r="F48" s="160"/>
      <c r="G48" s="126"/>
      <c r="H48" s="125"/>
      <c r="I48" s="92"/>
    </row>
    <row r="49" spans="1:9" s="3" customFormat="1" x14ac:dyDescent="0.25">
      <c r="A49" s="25"/>
      <c r="B49" s="27" t="s">
        <v>66</v>
      </c>
      <c r="C49" s="28" t="s">
        <v>67</v>
      </c>
      <c r="D49" s="29">
        <v>85464.84</v>
      </c>
      <c r="E49" s="29">
        <f t="shared" si="0"/>
        <v>18802.259999999998</v>
      </c>
      <c r="F49" s="29">
        <f t="shared" si="1"/>
        <v>104267.09999999999</v>
      </c>
      <c r="G49" s="126"/>
      <c r="H49" s="125"/>
      <c r="I49" s="92"/>
    </row>
    <row r="50" spans="1:9" s="3" customFormat="1" x14ac:dyDescent="0.25">
      <c r="A50" s="25"/>
      <c r="B50" s="26" t="s">
        <v>68</v>
      </c>
      <c r="C50" s="28" t="s">
        <v>67</v>
      </c>
      <c r="D50" s="29">
        <v>109269.72</v>
      </c>
      <c r="E50" s="29">
        <f t="shared" si="0"/>
        <v>24039.34</v>
      </c>
      <c r="F50" s="29">
        <f t="shared" si="1"/>
        <v>133309.06</v>
      </c>
      <c r="G50" s="126"/>
      <c r="H50" s="125"/>
      <c r="I50" s="92"/>
    </row>
    <row r="51" spans="1:9" s="3" customFormat="1" x14ac:dyDescent="0.25">
      <c r="A51" s="25"/>
      <c r="B51" s="31" t="s">
        <v>74</v>
      </c>
      <c r="C51" s="28" t="s">
        <v>67</v>
      </c>
      <c r="D51" s="29">
        <v>5039.2</v>
      </c>
      <c r="E51" s="29">
        <f t="shared" si="0"/>
        <v>1108.6199999999999</v>
      </c>
      <c r="F51" s="29">
        <f t="shared" si="1"/>
        <v>6147.82</v>
      </c>
      <c r="G51" s="126"/>
      <c r="H51" s="125"/>
      <c r="I51" s="92"/>
    </row>
    <row r="52" spans="1:9" s="3" customFormat="1" x14ac:dyDescent="0.25">
      <c r="A52" s="25" t="s">
        <v>75</v>
      </c>
      <c r="B52" s="26" t="s">
        <v>76</v>
      </c>
      <c r="C52" s="167"/>
      <c r="D52" s="168"/>
      <c r="E52" s="168"/>
      <c r="F52" s="169"/>
      <c r="G52" s="126"/>
      <c r="H52" s="125"/>
      <c r="I52" s="92"/>
    </row>
    <row r="53" spans="1:9" s="3" customFormat="1" x14ac:dyDescent="0.25">
      <c r="A53" s="25"/>
      <c r="B53" s="27" t="s">
        <v>66</v>
      </c>
      <c r="C53" s="28" t="s">
        <v>67</v>
      </c>
      <c r="D53" s="29">
        <v>112827.46</v>
      </c>
      <c r="E53" s="29">
        <f t="shared" si="0"/>
        <v>24822.04</v>
      </c>
      <c r="F53" s="29">
        <f t="shared" si="1"/>
        <v>137649.5</v>
      </c>
      <c r="G53" s="126"/>
      <c r="H53" s="125"/>
      <c r="I53" s="92"/>
    </row>
    <row r="54" spans="1:9" s="3" customFormat="1" x14ac:dyDescent="0.25">
      <c r="A54" s="25"/>
      <c r="B54" s="26" t="s">
        <v>68</v>
      </c>
      <c r="C54" s="28" t="s">
        <v>67</v>
      </c>
      <c r="D54" s="29">
        <v>151008.99</v>
      </c>
      <c r="E54" s="29">
        <f t="shared" si="0"/>
        <v>33221.980000000003</v>
      </c>
      <c r="F54" s="29">
        <f t="shared" si="1"/>
        <v>184230.97</v>
      </c>
      <c r="G54" s="126"/>
      <c r="H54" s="125"/>
      <c r="I54" s="92"/>
    </row>
    <row r="55" spans="1:9" s="3" customFormat="1" x14ac:dyDescent="0.25">
      <c r="A55" s="25"/>
      <c r="B55" s="30" t="s">
        <v>69</v>
      </c>
      <c r="C55" s="28" t="s">
        <v>67</v>
      </c>
      <c r="D55" s="29">
        <v>5784.44</v>
      </c>
      <c r="E55" s="29">
        <f t="shared" si="0"/>
        <v>1272.58</v>
      </c>
      <c r="F55" s="29">
        <f t="shared" si="1"/>
        <v>7057.0199999999995</v>
      </c>
      <c r="G55" s="126"/>
      <c r="H55" s="125"/>
      <c r="I55" s="92"/>
    </row>
    <row r="56" spans="1:9" s="3" customFormat="1" x14ac:dyDescent="0.25">
      <c r="A56" s="25" t="s">
        <v>77</v>
      </c>
      <c r="B56" s="26" t="s">
        <v>78</v>
      </c>
      <c r="C56" s="167"/>
      <c r="D56" s="168"/>
      <c r="E56" s="168"/>
      <c r="F56" s="169"/>
      <c r="G56" s="126"/>
      <c r="H56" s="125"/>
      <c r="I56" s="92"/>
    </row>
    <row r="57" spans="1:9" s="3" customFormat="1" x14ac:dyDescent="0.25">
      <c r="A57" s="25"/>
      <c r="B57" s="27" t="s">
        <v>66</v>
      </c>
      <c r="C57" s="28" t="s">
        <v>67</v>
      </c>
      <c r="D57" s="29">
        <v>121911.36</v>
      </c>
      <c r="E57" s="29">
        <f t="shared" si="0"/>
        <v>26820.5</v>
      </c>
      <c r="F57" s="29">
        <f t="shared" si="1"/>
        <v>148731.85999999999</v>
      </c>
      <c r="G57" s="126"/>
      <c r="H57" s="125"/>
      <c r="I57" s="92"/>
    </row>
    <row r="58" spans="1:9" s="3" customFormat="1" x14ac:dyDescent="0.25">
      <c r="A58" s="25"/>
      <c r="B58" s="26" t="s">
        <v>68</v>
      </c>
      <c r="C58" s="28" t="s">
        <v>67</v>
      </c>
      <c r="D58" s="29">
        <v>157329.28</v>
      </c>
      <c r="E58" s="29">
        <f t="shared" si="0"/>
        <v>34612.44</v>
      </c>
      <c r="F58" s="29">
        <f t="shared" si="1"/>
        <v>191941.72</v>
      </c>
      <c r="G58" s="126"/>
      <c r="H58" s="125"/>
      <c r="I58" s="92"/>
    </row>
    <row r="59" spans="1:9" s="3" customFormat="1" x14ac:dyDescent="0.25">
      <c r="A59" s="25"/>
      <c r="B59" s="30" t="s">
        <v>69</v>
      </c>
      <c r="C59" s="28" t="s">
        <v>67</v>
      </c>
      <c r="D59" s="29">
        <v>5197.45</v>
      </c>
      <c r="E59" s="29">
        <f t="shared" si="0"/>
        <v>1143.44</v>
      </c>
      <c r="F59" s="29">
        <f t="shared" si="1"/>
        <v>6340.8899999999994</v>
      </c>
      <c r="G59" s="126"/>
      <c r="H59" s="125"/>
      <c r="I59" s="92"/>
    </row>
    <row r="60" spans="1:9" s="3" customFormat="1" x14ac:dyDescent="0.25">
      <c r="A60" s="25" t="s">
        <v>79</v>
      </c>
      <c r="B60" s="26" t="s">
        <v>80</v>
      </c>
      <c r="C60" s="167"/>
      <c r="D60" s="168"/>
      <c r="E60" s="168"/>
      <c r="F60" s="169"/>
      <c r="G60" s="126"/>
      <c r="H60" s="125"/>
      <c r="I60" s="92"/>
    </row>
    <row r="61" spans="1:9" s="3" customFormat="1" x14ac:dyDescent="0.25">
      <c r="A61" s="25"/>
      <c r="B61" s="27" t="s">
        <v>66</v>
      </c>
      <c r="C61" s="28" t="s">
        <v>67</v>
      </c>
      <c r="D61" s="29">
        <v>135201.76</v>
      </c>
      <c r="E61" s="29">
        <f t="shared" si="0"/>
        <v>29744.39</v>
      </c>
      <c r="F61" s="29">
        <f t="shared" si="1"/>
        <v>164946.15000000002</v>
      </c>
      <c r="G61" s="126"/>
      <c r="H61" s="125"/>
      <c r="I61" s="92"/>
    </row>
    <row r="62" spans="1:9" s="3" customFormat="1" x14ac:dyDescent="0.25">
      <c r="A62" s="25"/>
      <c r="B62" s="26" t="s">
        <v>68</v>
      </c>
      <c r="C62" s="28" t="s">
        <v>67</v>
      </c>
      <c r="D62" s="29">
        <v>178295.54</v>
      </c>
      <c r="E62" s="29">
        <f t="shared" si="0"/>
        <v>39225.019999999997</v>
      </c>
      <c r="F62" s="29">
        <f t="shared" si="1"/>
        <v>217520.56</v>
      </c>
      <c r="G62" s="126"/>
      <c r="H62" s="125"/>
      <c r="I62" s="92"/>
    </row>
    <row r="63" spans="1:9" s="3" customFormat="1" x14ac:dyDescent="0.25">
      <c r="A63" s="25"/>
      <c r="B63" s="30" t="s">
        <v>69</v>
      </c>
      <c r="C63" s="28" t="s">
        <v>67</v>
      </c>
      <c r="D63" s="29">
        <v>6504.81</v>
      </c>
      <c r="E63" s="29">
        <f t="shared" si="0"/>
        <v>1431.06</v>
      </c>
      <c r="F63" s="29">
        <f t="shared" si="1"/>
        <v>7935.8700000000008</v>
      </c>
      <c r="G63" s="126"/>
      <c r="H63" s="125"/>
      <c r="I63" s="92"/>
    </row>
    <row r="64" spans="1:9" s="3" customFormat="1" x14ac:dyDescent="0.25">
      <c r="A64" s="25" t="s">
        <v>81</v>
      </c>
      <c r="B64" s="26" t="s">
        <v>82</v>
      </c>
      <c r="C64" s="167"/>
      <c r="D64" s="168"/>
      <c r="E64" s="168"/>
      <c r="F64" s="169"/>
      <c r="G64" s="126"/>
      <c r="H64" s="125"/>
      <c r="I64" s="92"/>
    </row>
    <row r="65" spans="1:9" s="3" customFormat="1" x14ac:dyDescent="0.25">
      <c r="A65" s="25"/>
      <c r="B65" s="27" t="s">
        <v>66</v>
      </c>
      <c r="C65" s="28" t="s">
        <v>67</v>
      </c>
      <c r="D65" s="29">
        <v>137164.76999999999</v>
      </c>
      <c r="E65" s="29">
        <f t="shared" si="0"/>
        <v>30176.25</v>
      </c>
      <c r="F65" s="29">
        <f t="shared" si="1"/>
        <v>167341.01999999999</v>
      </c>
      <c r="G65" s="126"/>
      <c r="H65" s="125"/>
      <c r="I65" s="92"/>
    </row>
    <row r="66" spans="1:9" s="3" customFormat="1" x14ac:dyDescent="0.25">
      <c r="A66" s="25"/>
      <c r="B66" s="26" t="s">
        <v>68</v>
      </c>
      <c r="C66" s="28" t="s">
        <v>67</v>
      </c>
      <c r="D66" s="29">
        <v>177760.62</v>
      </c>
      <c r="E66" s="29">
        <f t="shared" si="0"/>
        <v>39107.339999999997</v>
      </c>
      <c r="F66" s="29">
        <f t="shared" si="1"/>
        <v>216867.96</v>
      </c>
      <c r="G66" s="126"/>
      <c r="H66" s="125"/>
      <c r="I66" s="92"/>
    </row>
    <row r="67" spans="1:9" s="3" customFormat="1" x14ac:dyDescent="0.25">
      <c r="A67" s="25"/>
      <c r="B67" s="30" t="s">
        <v>69</v>
      </c>
      <c r="C67" s="28" t="s">
        <v>67</v>
      </c>
      <c r="D67" s="29">
        <v>7223.63</v>
      </c>
      <c r="E67" s="29">
        <f t="shared" si="0"/>
        <v>1589.2</v>
      </c>
      <c r="F67" s="29">
        <f t="shared" si="1"/>
        <v>8812.83</v>
      </c>
      <c r="G67" s="126"/>
      <c r="H67" s="125"/>
      <c r="I67" s="92"/>
    </row>
    <row r="68" spans="1:9" s="3" customFormat="1" x14ac:dyDescent="0.25">
      <c r="A68" s="25" t="s">
        <v>83</v>
      </c>
      <c r="B68" s="26" t="s">
        <v>84</v>
      </c>
      <c r="C68" s="167"/>
      <c r="D68" s="168"/>
      <c r="E68" s="168"/>
      <c r="F68" s="169"/>
      <c r="G68" s="126"/>
      <c r="H68" s="125"/>
      <c r="I68" s="92"/>
    </row>
    <row r="69" spans="1:9" s="3" customFormat="1" x14ac:dyDescent="0.25">
      <c r="A69" s="25"/>
      <c r="B69" s="27" t="s">
        <v>85</v>
      </c>
      <c r="C69" s="28" t="s">
        <v>67</v>
      </c>
      <c r="D69" s="29">
        <v>196673.37</v>
      </c>
      <c r="E69" s="29">
        <f t="shared" si="0"/>
        <v>43268.14</v>
      </c>
      <c r="F69" s="29">
        <f t="shared" si="1"/>
        <v>239941.51</v>
      </c>
      <c r="G69" s="126"/>
      <c r="H69" s="125"/>
      <c r="I69" s="92"/>
    </row>
    <row r="70" spans="1:9" s="3" customFormat="1" x14ac:dyDescent="0.25">
      <c r="A70" s="25" t="s">
        <v>86</v>
      </c>
      <c r="B70" s="26" t="s">
        <v>87</v>
      </c>
      <c r="C70" s="167"/>
      <c r="D70" s="168"/>
      <c r="E70" s="168"/>
      <c r="F70" s="169"/>
      <c r="G70" s="126"/>
      <c r="H70" s="125"/>
      <c r="I70" s="92"/>
    </row>
    <row r="71" spans="1:9" s="3" customFormat="1" x14ac:dyDescent="0.25">
      <c r="A71" s="25"/>
      <c r="B71" s="27" t="s">
        <v>85</v>
      </c>
      <c r="C71" s="28" t="s">
        <v>67</v>
      </c>
      <c r="D71" s="29">
        <v>196673.37</v>
      </c>
      <c r="E71" s="29">
        <f t="shared" si="0"/>
        <v>43268.14</v>
      </c>
      <c r="F71" s="29">
        <f t="shared" si="1"/>
        <v>239941.51</v>
      </c>
      <c r="G71" s="126"/>
      <c r="H71" s="125"/>
      <c r="I71" s="92"/>
    </row>
    <row r="72" spans="1:9" s="3" customFormat="1" x14ac:dyDescent="0.25">
      <c r="A72" s="25" t="s">
        <v>88</v>
      </c>
      <c r="B72" s="170" t="s">
        <v>89</v>
      </c>
      <c r="C72" s="171"/>
      <c r="D72" s="171"/>
      <c r="E72" s="171"/>
      <c r="F72" s="172"/>
      <c r="G72" s="126"/>
      <c r="H72" s="125"/>
      <c r="I72" s="92"/>
    </row>
    <row r="73" spans="1:9" s="3" customFormat="1" x14ac:dyDescent="0.25">
      <c r="A73" s="25"/>
      <c r="B73" s="27" t="s">
        <v>90</v>
      </c>
      <c r="C73" s="28" t="s">
        <v>91</v>
      </c>
      <c r="D73" s="32">
        <v>10993.12</v>
      </c>
      <c r="E73" s="32">
        <f t="shared" si="0"/>
        <v>2418.4899999999998</v>
      </c>
      <c r="F73" s="32">
        <f t="shared" si="1"/>
        <v>13411.61</v>
      </c>
      <c r="G73" s="126"/>
      <c r="H73" s="125"/>
      <c r="I73" s="92"/>
    </row>
    <row r="74" spans="1:9" s="3" customFormat="1" x14ac:dyDescent="0.25">
      <c r="A74" s="25"/>
      <c r="B74" s="26" t="s">
        <v>92</v>
      </c>
      <c r="C74" s="28" t="s">
        <v>91</v>
      </c>
      <c r="D74" s="32">
        <v>12830.95</v>
      </c>
      <c r="E74" s="32">
        <f t="shared" si="0"/>
        <v>2822.81</v>
      </c>
      <c r="F74" s="32">
        <f t="shared" si="1"/>
        <v>15653.76</v>
      </c>
      <c r="G74" s="126"/>
      <c r="H74" s="125"/>
      <c r="I74" s="92"/>
    </row>
    <row r="75" spans="1:9" s="3" customFormat="1" x14ac:dyDescent="0.25">
      <c r="A75" s="25"/>
      <c r="B75" s="27" t="s">
        <v>93</v>
      </c>
      <c r="C75" s="28" t="s">
        <v>91</v>
      </c>
      <c r="D75" s="32">
        <v>15629.21</v>
      </c>
      <c r="E75" s="32">
        <f t="shared" si="0"/>
        <v>3438.43</v>
      </c>
      <c r="F75" s="32">
        <f t="shared" si="1"/>
        <v>19067.64</v>
      </c>
      <c r="G75" s="126"/>
      <c r="H75" s="125"/>
      <c r="I75" s="92"/>
    </row>
    <row r="76" spans="1:9" s="3" customFormat="1" x14ac:dyDescent="0.25">
      <c r="A76" s="25"/>
      <c r="B76" s="26" t="s">
        <v>94</v>
      </c>
      <c r="C76" s="28" t="s">
        <v>91</v>
      </c>
      <c r="D76" s="32">
        <v>14846.64</v>
      </c>
      <c r="E76" s="32">
        <f t="shared" si="0"/>
        <v>3266.26</v>
      </c>
      <c r="F76" s="32">
        <f t="shared" si="1"/>
        <v>18112.900000000001</v>
      </c>
      <c r="G76" s="126"/>
      <c r="H76" s="125"/>
      <c r="I76" s="92"/>
    </row>
    <row r="77" spans="1:9" s="3" customFormat="1" x14ac:dyDescent="0.25">
      <c r="A77" s="25" t="s">
        <v>95</v>
      </c>
      <c r="B77" s="27" t="s">
        <v>96</v>
      </c>
      <c r="C77" s="28"/>
      <c r="D77" s="32"/>
      <c r="E77" s="33"/>
      <c r="F77" s="34"/>
      <c r="G77" s="126"/>
      <c r="H77" s="125"/>
      <c r="I77" s="92"/>
    </row>
    <row r="78" spans="1:9" s="3" customFormat="1" x14ac:dyDescent="0.25">
      <c r="A78" s="25"/>
      <c r="B78" s="26" t="s">
        <v>90</v>
      </c>
      <c r="C78" s="28" t="s">
        <v>91</v>
      </c>
      <c r="D78" s="32">
        <v>12689.26</v>
      </c>
      <c r="E78" s="32">
        <f t="shared" si="0"/>
        <v>2791.64</v>
      </c>
      <c r="F78" s="32">
        <f t="shared" si="1"/>
        <v>15480.9</v>
      </c>
      <c r="G78" s="126"/>
      <c r="H78" s="125"/>
      <c r="I78" s="92"/>
    </row>
    <row r="79" spans="1:9" s="3" customFormat="1" x14ac:dyDescent="0.25">
      <c r="A79" s="25"/>
      <c r="B79" s="27" t="s">
        <v>92</v>
      </c>
      <c r="C79" s="28" t="s">
        <v>91</v>
      </c>
      <c r="D79" s="32">
        <v>14325.53</v>
      </c>
      <c r="E79" s="32">
        <f t="shared" si="0"/>
        <v>3151.62</v>
      </c>
      <c r="F79" s="32">
        <f t="shared" si="1"/>
        <v>17477.150000000001</v>
      </c>
      <c r="G79" s="126"/>
      <c r="H79" s="125"/>
      <c r="I79" s="92"/>
    </row>
    <row r="80" spans="1:9" s="3" customFormat="1" x14ac:dyDescent="0.25">
      <c r="A80" s="25"/>
      <c r="B80" s="26" t="s">
        <v>93</v>
      </c>
      <c r="C80" s="28" t="s">
        <v>91</v>
      </c>
      <c r="D80" s="32">
        <v>17811.490000000002</v>
      </c>
      <c r="E80" s="32">
        <f t="shared" si="0"/>
        <v>3918.53</v>
      </c>
      <c r="F80" s="32">
        <f t="shared" si="1"/>
        <v>21730.02</v>
      </c>
      <c r="G80" s="126"/>
      <c r="H80" s="125"/>
      <c r="I80" s="92"/>
    </row>
    <row r="81" spans="1:9" s="3" customFormat="1" x14ac:dyDescent="0.25">
      <c r="A81" s="25"/>
      <c r="B81" s="27" t="s">
        <v>94</v>
      </c>
      <c r="C81" s="28" t="s">
        <v>91</v>
      </c>
      <c r="D81" s="32">
        <v>19862.740000000002</v>
      </c>
      <c r="E81" s="32">
        <f t="shared" si="0"/>
        <v>4369.8</v>
      </c>
      <c r="F81" s="32">
        <f t="shared" si="1"/>
        <v>24232.54</v>
      </c>
      <c r="G81" s="126"/>
      <c r="H81" s="125"/>
      <c r="I81" s="92"/>
    </row>
    <row r="82" spans="1:9" s="3" customFormat="1" x14ac:dyDescent="0.25">
      <c r="A82" s="25" t="s">
        <v>97</v>
      </c>
      <c r="B82" s="27" t="s">
        <v>98</v>
      </c>
      <c r="C82" s="28"/>
      <c r="D82" s="32"/>
      <c r="E82" s="33"/>
      <c r="F82" s="34"/>
      <c r="G82" s="126"/>
      <c r="H82" s="125"/>
      <c r="I82" s="92"/>
    </row>
    <row r="83" spans="1:9" s="3" customFormat="1" x14ac:dyDescent="0.25">
      <c r="A83" s="25"/>
      <c r="B83" s="27" t="s">
        <v>90</v>
      </c>
      <c r="C83" s="28" t="s">
        <v>91</v>
      </c>
      <c r="D83" s="32">
        <v>14552.26</v>
      </c>
      <c r="E83" s="32">
        <f t="shared" si="0"/>
        <v>3201.5</v>
      </c>
      <c r="F83" s="32">
        <f t="shared" si="1"/>
        <v>17753.760000000002</v>
      </c>
      <c r="G83" s="126"/>
      <c r="H83" s="125"/>
      <c r="I83" s="92"/>
    </row>
    <row r="84" spans="1:9" s="3" customFormat="1" x14ac:dyDescent="0.25">
      <c r="A84" s="25"/>
      <c r="B84" s="26" t="s">
        <v>92</v>
      </c>
      <c r="C84" s="28" t="s">
        <v>91</v>
      </c>
      <c r="D84" s="32">
        <v>16793.23</v>
      </c>
      <c r="E84" s="32">
        <f t="shared" si="0"/>
        <v>3694.51</v>
      </c>
      <c r="F84" s="32">
        <f t="shared" si="1"/>
        <v>20487.739999999998</v>
      </c>
      <c r="G84" s="126"/>
      <c r="H84" s="125"/>
      <c r="I84" s="92"/>
    </row>
    <row r="85" spans="1:9" s="3" customFormat="1" x14ac:dyDescent="0.25">
      <c r="A85" s="25"/>
      <c r="B85" s="27" t="s">
        <v>93</v>
      </c>
      <c r="C85" s="28" t="s">
        <v>91</v>
      </c>
      <c r="D85" s="32">
        <v>20314.75</v>
      </c>
      <c r="E85" s="32">
        <f t="shared" si="0"/>
        <v>4469.25</v>
      </c>
      <c r="F85" s="32">
        <f t="shared" si="1"/>
        <v>24784</v>
      </c>
      <c r="G85" s="126"/>
      <c r="H85" s="125"/>
      <c r="I85" s="92"/>
    </row>
    <row r="86" spans="1:9" s="3" customFormat="1" x14ac:dyDescent="0.25">
      <c r="A86" s="25"/>
      <c r="B86" s="26" t="s">
        <v>94</v>
      </c>
      <c r="C86" s="28" t="s">
        <v>91</v>
      </c>
      <c r="D86" s="32">
        <v>22911.43</v>
      </c>
      <c r="E86" s="32">
        <f t="shared" si="0"/>
        <v>5040.51</v>
      </c>
      <c r="F86" s="32">
        <f t="shared" si="1"/>
        <v>27951.940000000002</v>
      </c>
      <c r="G86" s="126"/>
      <c r="H86" s="125"/>
      <c r="I86" s="92"/>
    </row>
    <row r="87" spans="1:9" s="3" customFormat="1" x14ac:dyDescent="0.25">
      <c r="A87" s="25" t="s">
        <v>99</v>
      </c>
      <c r="B87" s="27" t="s">
        <v>100</v>
      </c>
      <c r="C87" s="28"/>
      <c r="D87" s="32"/>
      <c r="E87" s="33"/>
      <c r="F87" s="34"/>
      <c r="G87" s="126"/>
      <c r="H87" s="125"/>
      <c r="I87" s="92"/>
    </row>
    <row r="88" spans="1:9" s="3" customFormat="1" x14ac:dyDescent="0.25">
      <c r="A88" s="25"/>
      <c r="B88" s="26" t="s">
        <v>90</v>
      </c>
      <c r="C88" s="28" t="s">
        <v>91</v>
      </c>
      <c r="D88" s="32">
        <v>16771.04</v>
      </c>
      <c r="E88" s="32">
        <f t="shared" si="0"/>
        <v>3689.63</v>
      </c>
      <c r="F88" s="32">
        <f t="shared" si="1"/>
        <v>20460.670000000002</v>
      </c>
      <c r="G88" s="126"/>
      <c r="H88" s="125"/>
      <c r="I88" s="92"/>
    </row>
    <row r="89" spans="1:9" s="3" customFormat="1" x14ac:dyDescent="0.25">
      <c r="A89" s="25"/>
      <c r="B89" s="27" t="s">
        <v>92</v>
      </c>
      <c r="C89" s="28" t="s">
        <v>91</v>
      </c>
      <c r="D89" s="32">
        <v>19830.150000000001</v>
      </c>
      <c r="E89" s="32">
        <f t="shared" ref="E89:E105" si="2">ROUND(D89*0.22,2)</f>
        <v>4362.63</v>
      </c>
      <c r="F89" s="32">
        <f t="shared" ref="F89:F114" si="3">D89+E89</f>
        <v>24192.780000000002</v>
      </c>
      <c r="G89" s="126"/>
      <c r="H89" s="125"/>
      <c r="I89" s="92"/>
    </row>
    <row r="90" spans="1:9" s="3" customFormat="1" x14ac:dyDescent="0.25">
      <c r="A90" s="25"/>
      <c r="B90" s="26" t="s">
        <v>93</v>
      </c>
      <c r="C90" s="28" t="s">
        <v>91</v>
      </c>
      <c r="D90" s="32">
        <v>24952.36</v>
      </c>
      <c r="E90" s="32">
        <f t="shared" si="2"/>
        <v>5489.52</v>
      </c>
      <c r="F90" s="32">
        <f t="shared" si="3"/>
        <v>30441.88</v>
      </c>
      <c r="G90" s="126"/>
      <c r="H90" s="125"/>
      <c r="I90" s="92"/>
    </row>
    <row r="91" spans="1:9" s="3" customFormat="1" x14ac:dyDescent="0.25">
      <c r="A91" s="25"/>
      <c r="B91" s="27" t="s">
        <v>94</v>
      </c>
      <c r="C91" s="28" t="s">
        <v>91</v>
      </c>
      <c r="D91" s="32">
        <v>26102.48</v>
      </c>
      <c r="E91" s="32">
        <f t="shared" si="2"/>
        <v>5742.55</v>
      </c>
      <c r="F91" s="32">
        <f t="shared" si="3"/>
        <v>31845.03</v>
      </c>
      <c r="G91" s="126"/>
      <c r="H91" s="125"/>
      <c r="I91" s="92"/>
    </row>
    <row r="92" spans="1:9" s="3" customFormat="1" x14ac:dyDescent="0.25">
      <c r="A92" s="25" t="s">
        <v>101</v>
      </c>
      <c r="B92" s="27" t="s">
        <v>102</v>
      </c>
      <c r="C92" s="28"/>
      <c r="D92" s="32"/>
      <c r="E92" s="33"/>
      <c r="F92" s="34"/>
      <c r="G92" s="126"/>
      <c r="H92" s="125"/>
      <c r="I92" s="92"/>
    </row>
    <row r="93" spans="1:9" s="3" customFormat="1" x14ac:dyDescent="0.25">
      <c r="A93" s="25"/>
      <c r="B93" s="27" t="s">
        <v>90</v>
      </c>
      <c r="C93" s="28" t="s">
        <v>91</v>
      </c>
      <c r="D93" s="32">
        <v>19360.62</v>
      </c>
      <c r="E93" s="32">
        <f t="shared" si="2"/>
        <v>4259.34</v>
      </c>
      <c r="F93" s="32">
        <f t="shared" si="3"/>
        <v>23619.96</v>
      </c>
      <c r="G93" s="126"/>
      <c r="H93" s="125"/>
      <c r="I93" s="92"/>
    </row>
    <row r="94" spans="1:9" s="3" customFormat="1" x14ac:dyDescent="0.25">
      <c r="A94" s="25"/>
      <c r="B94" s="26" t="s">
        <v>92</v>
      </c>
      <c r="C94" s="28" t="s">
        <v>91</v>
      </c>
      <c r="D94" s="32">
        <v>22324.880000000001</v>
      </c>
      <c r="E94" s="32">
        <f t="shared" si="2"/>
        <v>4911.47</v>
      </c>
      <c r="F94" s="32">
        <f t="shared" si="3"/>
        <v>27236.350000000002</v>
      </c>
      <c r="G94" s="126"/>
      <c r="H94" s="125"/>
      <c r="I94" s="92"/>
    </row>
    <row r="95" spans="1:9" s="3" customFormat="1" x14ac:dyDescent="0.25">
      <c r="A95" s="25"/>
      <c r="B95" s="27" t="s">
        <v>93</v>
      </c>
      <c r="C95" s="28" t="s">
        <v>91</v>
      </c>
      <c r="D95" s="32">
        <v>31182.04</v>
      </c>
      <c r="E95" s="32">
        <f t="shared" si="2"/>
        <v>6860.05</v>
      </c>
      <c r="F95" s="32">
        <f t="shared" si="3"/>
        <v>38042.090000000004</v>
      </c>
      <c r="G95" s="126"/>
      <c r="H95" s="125"/>
      <c r="I95" s="92"/>
    </row>
    <row r="96" spans="1:9" s="3" customFormat="1" x14ac:dyDescent="0.25">
      <c r="A96" s="25"/>
      <c r="B96" s="26" t="s">
        <v>94</v>
      </c>
      <c r="C96" s="28" t="s">
        <v>91</v>
      </c>
      <c r="D96" s="32">
        <v>34430.86</v>
      </c>
      <c r="E96" s="32">
        <f t="shared" si="2"/>
        <v>7574.79</v>
      </c>
      <c r="F96" s="32">
        <f t="shared" si="3"/>
        <v>42005.65</v>
      </c>
      <c r="G96" s="126"/>
      <c r="H96" s="125"/>
      <c r="I96" s="92"/>
    </row>
    <row r="97" spans="1:9" s="3" customFormat="1" ht="47.25" x14ac:dyDescent="0.25">
      <c r="A97" s="7" t="s">
        <v>103</v>
      </c>
      <c r="B97" s="35" t="s">
        <v>104</v>
      </c>
      <c r="C97" s="36" t="s">
        <v>105</v>
      </c>
      <c r="D97" s="32">
        <v>5271.11</v>
      </c>
      <c r="E97" s="37">
        <f t="shared" si="2"/>
        <v>1159.6400000000001</v>
      </c>
      <c r="F97" s="38">
        <f t="shared" si="3"/>
        <v>6430.75</v>
      </c>
      <c r="G97" s="126"/>
      <c r="H97" s="125"/>
      <c r="I97" s="92"/>
    </row>
    <row r="98" spans="1:9" s="3" customFormat="1" ht="47.25" x14ac:dyDescent="0.25">
      <c r="A98" s="7" t="s">
        <v>106</v>
      </c>
      <c r="B98" s="35" t="s">
        <v>107</v>
      </c>
      <c r="C98" s="36" t="s">
        <v>105</v>
      </c>
      <c r="D98" s="32">
        <v>5271.11</v>
      </c>
      <c r="E98" s="37">
        <f t="shared" si="2"/>
        <v>1159.6400000000001</v>
      </c>
      <c r="F98" s="38">
        <f t="shared" si="3"/>
        <v>6430.75</v>
      </c>
      <c r="G98" s="126"/>
      <c r="H98" s="125"/>
      <c r="I98" s="92"/>
    </row>
    <row r="99" spans="1:9" s="3" customFormat="1" ht="47.25" x14ac:dyDescent="0.25">
      <c r="A99" s="7" t="s">
        <v>108</v>
      </c>
      <c r="B99" s="35" t="s">
        <v>109</v>
      </c>
      <c r="C99" s="36" t="s">
        <v>105</v>
      </c>
      <c r="D99" s="32">
        <v>5271.11</v>
      </c>
      <c r="E99" s="37">
        <f t="shared" si="2"/>
        <v>1159.6400000000001</v>
      </c>
      <c r="F99" s="38">
        <f t="shared" si="3"/>
        <v>6430.75</v>
      </c>
      <c r="G99" s="126"/>
      <c r="H99" s="125"/>
      <c r="I99" s="92"/>
    </row>
    <row r="100" spans="1:9" s="3" customFormat="1" ht="47.25" x14ac:dyDescent="0.25">
      <c r="A100" s="7" t="s">
        <v>110</v>
      </c>
      <c r="B100" s="35" t="s">
        <v>111</v>
      </c>
      <c r="C100" s="36" t="s">
        <v>105</v>
      </c>
      <c r="D100" s="32">
        <v>5271.11</v>
      </c>
      <c r="E100" s="37">
        <f t="shared" si="2"/>
        <v>1159.6400000000001</v>
      </c>
      <c r="F100" s="38">
        <f t="shared" si="3"/>
        <v>6430.75</v>
      </c>
      <c r="G100" s="126"/>
      <c r="H100" s="125"/>
      <c r="I100" s="92"/>
    </row>
    <row r="101" spans="1:9" s="3" customFormat="1" ht="31.5" x14ac:dyDescent="0.25">
      <c r="A101" s="7" t="s">
        <v>112</v>
      </c>
      <c r="B101" s="14" t="s">
        <v>113</v>
      </c>
      <c r="C101" s="39" t="s">
        <v>114</v>
      </c>
      <c r="D101" s="32">
        <v>2921.58</v>
      </c>
      <c r="E101" s="32">
        <f t="shared" si="2"/>
        <v>642.75</v>
      </c>
      <c r="F101" s="33">
        <f t="shared" si="3"/>
        <v>3564.33</v>
      </c>
      <c r="G101" s="126"/>
      <c r="H101" s="125"/>
      <c r="I101" s="92"/>
    </row>
    <row r="102" spans="1:9" s="3" customFormat="1" x14ac:dyDescent="0.25">
      <c r="A102" s="7" t="s">
        <v>115</v>
      </c>
      <c r="B102" s="14" t="s">
        <v>116</v>
      </c>
      <c r="C102" s="39" t="s">
        <v>117</v>
      </c>
      <c r="D102" s="32">
        <v>8754.5300000000007</v>
      </c>
      <c r="E102" s="32">
        <f t="shared" si="2"/>
        <v>1926</v>
      </c>
      <c r="F102" s="33">
        <f t="shared" si="3"/>
        <v>10680.53</v>
      </c>
      <c r="G102" s="126"/>
      <c r="H102" s="125"/>
      <c r="I102" s="92"/>
    </row>
    <row r="103" spans="1:9" s="3" customFormat="1" x14ac:dyDescent="0.25">
      <c r="A103" s="7" t="s">
        <v>118</v>
      </c>
      <c r="B103" s="14" t="s">
        <v>119</v>
      </c>
      <c r="C103" s="39" t="s">
        <v>120</v>
      </c>
      <c r="D103" s="32">
        <v>3027.74</v>
      </c>
      <c r="E103" s="32">
        <f t="shared" si="2"/>
        <v>666.1</v>
      </c>
      <c r="F103" s="33">
        <f t="shared" si="3"/>
        <v>3693.8399999999997</v>
      </c>
      <c r="G103" s="126"/>
      <c r="H103" s="125"/>
      <c r="I103" s="92"/>
    </row>
    <row r="104" spans="1:9" s="3" customFormat="1" ht="31.5" x14ac:dyDescent="0.25">
      <c r="A104" s="7" t="s">
        <v>121</v>
      </c>
      <c r="B104" s="14" t="s">
        <v>122</v>
      </c>
      <c r="C104" s="39" t="s">
        <v>120</v>
      </c>
      <c r="D104" s="32">
        <v>1271.29</v>
      </c>
      <c r="E104" s="32">
        <f t="shared" si="2"/>
        <v>279.68</v>
      </c>
      <c r="F104" s="33">
        <f t="shared" si="3"/>
        <v>1550.97</v>
      </c>
      <c r="G104" s="126"/>
      <c r="H104" s="125"/>
      <c r="I104" s="92"/>
    </row>
    <row r="105" spans="1:9" s="3" customFormat="1" x14ac:dyDescent="0.25">
      <c r="A105" s="7" t="s">
        <v>123</v>
      </c>
      <c r="B105" s="14" t="s">
        <v>124</v>
      </c>
      <c r="C105" s="39" t="s">
        <v>117</v>
      </c>
      <c r="D105" s="32">
        <v>29626.71</v>
      </c>
      <c r="E105" s="32">
        <f t="shared" si="2"/>
        <v>6517.88</v>
      </c>
      <c r="F105" s="33">
        <f t="shared" si="3"/>
        <v>36144.589999999997</v>
      </c>
      <c r="G105" s="126"/>
      <c r="H105" s="125"/>
      <c r="I105" s="92"/>
    </row>
    <row r="106" spans="1:9" s="3" customFormat="1" ht="17.25" customHeight="1" x14ac:dyDescent="0.25">
      <c r="A106" s="7" t="s">
        <v>125</v>
      </c>
      <c r="B106" s="14" t="s">
        <v>126</v>
      </c>
      <c r="C106" s="39" t="s">
        <v>127</v>
      </c>
      <c r="D106" s="32">
        <v>1649.88</v>
      </c>
      <c r="E106" s="32">
        <f t="shared" ref="E106:E169" si="4">ROUND(D106*0.22,2)</f>
        <v>362.97</v>
      </c>
      <c r="F106" s="33">
        <f t="shared" si="3"/>
        <v>2012.8500000000001</v>
      </c>
      <c r="G106" s="126"/>
      <c r="H106" s="125"/>
      <c r="I106" s="92"/>
    </row>
    <row r="107" spans="1:9" s="3" customFormat="1" ht="36.75" customHeight="1" x14ac:dyDescent="0.25">
      <c r="A107" s="7" t="s">
        <v>128</v>
      </c>
      <c r="B107" s="14" t="s">
        <v>129</v>
      </c>
      <c r="C107" s="39" t="s">
        <v>130</v>
      </c>
      <c r="D107" s="32">
        <v>5194.66</v>
      </c>
      <c r="E107" s="32">
        <f t="shared" si="4"/>
        <v>1142.83</v>
      </c>
      <c r="F107" s="33">
        <f t="shared" si="3"/>
        <v>6337.49</v>
      </c>
      <c r="G107" s="126"/>
      <c r="H107" s="125"/>
      <c r="I107" s="92"/>
    </row>
    <row r="108" spans="1:9" s="3" customFormat="1" ht="31.5" x14ac:dyDescent="0.25">
      <c r="A108" s="7" t="s">
        <v>131</v>
      </c>
      <c r="B108" s="14" t="s">
        <v>132</v>
      </c>
      <c r="C108" s="39" t="s">
        <v>133</v>
      </c>
      <c r="D108" s="32">
        <v>47916.79</v>
      </c>
      <c r="E108" s="32">
        <f t="shared" si="4"/>
        <v>10541.69</v>
      </c>
      <c r="F108" s="33">
        <f t="shared" si="3"/>
        <v>58458.48</v>
      </c>
      <c r="G108" s="126"/>
      <c r="H108" s="125"/>
      <c r="I108" s="92"/>
    </row>
    <row r="109" spans="1:9" s="3" customFormat="1" ht="31.5" x14ac:dyDescent="0.25">
      <c r="A109" s="7" t="s">
        <v>134</v>
      </c>
      <c r="B109" s="14" t="s">
        <v>135</v>
      </c>
      <c r="C109" s="39" t="s">
        <v>105</v>
      </c>
      <c r="D109" s="32">
        <v>3528.87</v>
      </c>
      <c r="E109" s="32">
        <f t="shared" si="4"/>
        <v>776.35</v>
      </c>
      <c r="F109" s="33">
        <f t="shared" si="3"/>
        <v>4305.22</v>
      </c>
      <c r="G109" s="126"/>
      <c r="H109" s="125"/>
      <c r="I109" s="92"/>
    </row>
    <row r="110" spans="1:9" s="3" customFormat="1" ht="31.5" x14ac:dyDescent="0.25">
      <c r="A110" s="7" t="s">
        <v>136</v>
      </c>
      <c r="B110" s="14" t="s">
        <v>137</v>
      </c>
      <c r="C110" s="39" t="s">
        <v>138</v>
      </c>
      <c r="D110" s="32">
        <v>8090.95</v>
      </c>
      <c r="E110" s="32">
        <f t="shared" si="4"/>
        <v>1780.01</v>
      </c>
      <c r="F110" s="33">
        <f t="shared" si="3"/>
        <v>9870.9599999999991</v>
      </c>
      <c r="G110" s="126"/>
      <c r="H110" s="125"/>
      <c r="I110" s="92"/>
    </row>
    <row r="111" spans="1:9" s="3" customFormat="1" ht="31.5" x14ac:dyDescent="0.25">
      <c r="A111" s="7" t="s">
        <v>139</v>
      </c>
      <c r="B111" s="14" t="s">
        <v>140</v>
      </c>
      <c r="C111" s="39" t="s">
        <v>120</v>
      </c>
      <c r="D111" s="32">
        <v>34575.660000000003</v>
      </c>
      <c r="E111" s="32">
        <f t="shared" si="4"/>
        <v>7606.65</v>
      </c>
      <c r="F111" s="33">
        <f t="shared" si="3"/>
        <v>42182.310000000005</v>
      </c>
      <c r="G111" s="126"/>
      <c r="H111" s="125"/>
      <c r="I111" s="92"/>
    </row>
    <row r="112" spans="1:9" s="3" customFormat="1" ht="31.5" x14ac:dyDescent="0.25">
      <c r="A112" s="7" t="s">
        <v>141</v>
      </c>
      <c r="B112" s="14" t="s">
        <v>142</v>
      </c>
      <c r="C112" s="39" t="s">
        <v>120</v>
      </c>
      <c r="D112" s="32">
        <v>23185.32</v>
      </c>
      <c r="E112" s="32">
        <f t="shared" si="4"/>
        <v>5100.7700000000004</v>
      </c>
      <c r="F112" s="33">
        <f t="shared" si="3"/>
        <v>28286.09</v>
      </c>
      <c r="G112" s="126"/>
      <c r="H112" s="125"/>
      <c r="I112" s="92"/>
    </row>
    <row r="113" spans="1:9" s="3" customFormat="1" ht="31.5" x14ac:dyDescent="0.25">
      <c r="A113" s="7" t="s">
        <v>143</v>
      </c>
      <c r="B113" s="14" t="s">
        <v>144</v>
      </c>
      <c r="C113" s="39" t="s">
        <v>120</v>
      </c>
      <c r="D113" s="32">
        <v>39131.99</v>
      </c>
      <c r="E113" s="32">
        <f t="shared" si="4"/>
        <v>8609.0400000000009</v>
      </c>
      <c r="F113" s="33">
        <f t="shared" si="3"/>
        <v>47741.03</v>
      </c>
      <c r="G113" s="126"/>
      <c r="H113" s="125"/>
      <c r="I113" s="92"/>
    </row>
    <row r="114" spans="1:9" s="3" customFormat="1" ht="31.5" x14ac:dyDescent="0.25">
      <c r="A114" s="7" t="s">
        <v>145</v>
      </c>
      <c r="B114" s="14" t="s">
        <v>146</v>
      </c>
      <c r="C114" s="39" t="s">
        <v>120</v>
      </c>
      <c r="D114" s="32">
        <v>38924.839999999997</v>
      </c>
      <c r="E114" s="32">
        <f t="shared" si="4"/>
        <v>8563.4599999999991</v>
      </c>
      <c r="F114" s="33">
        <f t="shared" si="3"/>
        <v>47488.299999999996</v>
      </c>
      <c r="G114" s="126"/>
      <c r="H114" s="125"/>
      <c r="I114" s="92"/>
    </row>
    <row r="115" spans="1:9" s="3" customFormat="1" x14ac:dyDescent="0.25">
      <c r="A115" s="7" t="s">
        <v>147</v>
      </c>
      <c r="B115" s="14" t="s">
        <v>148</v>
      </c>
      <c r="C115" s="39"/>
      <c r="D115" s="32"/>
      <c r="E115" s="32"/>
      <c r="F115" s="33"/>
      <c r="G115" s="126"/>
      <c r="H115" s="125"/>
      <c r="I115" s="92"/>
    </row>
    <row r="116" spans="1:9" s="3" customFormat="1" x14ac:dyDescent="0.25">
      <c r="A116" s="40"/>
      <c r="B116" s="14" t="s">
        <v>149</v>
      </c>
      <c r="C116" s="39" t="s">
        <v>150</v>
      </c>
      <c r="D116" s="32">
        <v>3156.37</v>
      </c>
      <c r="E116" s="32">
        <f t="shared" si="4"/>
        <v>694.4</v>
      </c>
      <c r="F116" s="33">
        <f t="shared" ref="F116:F179" si="5">D116+E116</f>
        <v>3850.77</v>
      </c>
      <c r="G116" s="126"/>
      <c r="H116" s="125"/>
      <c r="I116" s="92"/>
    </row>
    <row r="117" spans="1:9" s="3" customFormat="1" x14ac:dyDescent="0.25">
      <c r="A117" s="41"/>
      <c r="B117" s="14" t="s">
        <v>151</v>
      </c>
      <c r="C117" s="39" t="s">
        <v>150</v>
      </c>
      <c r="D117" s="32">
        <v>4658.7299999999996</v>
      </c>
      <c r="E117" s="32">
        <f t="shared" si="4"/>
        <v>1024.92</v>
      </c>
      <c r="F117" s="33">
        <f t="shared" si="5"/>
        <v>5683.65</v>
      </c>
      <c r="G117" s="126"/>
      <c r="H117" s="125"/>
      <c r="I117" s="92"/>
    </row>
    <row r="118" spans="1:9" s="3" customFormat="1" x14ac:dyDescent="0.25">
      <c r="A118" s="42"/>
      <c r="B118" s="14" t="s">
        <v>152</v>
      </c>
      <c r="C118" s="39" t="s">
        <v>150</v>
      </c>
      <c r="D118" s="32">
        <v>6420.64</v>
      </c>
      <c r="E118" s="32">
        <f t="shared" si="4"/>
        <v>1412.54</v>
      </c>
      <c r="F118" s="33">
        <f t="shared" si="5"/>
        <v>7833.18</v>
      </c>
      <c r="G118" s="126"/>
      <c r="H118" s="125"/>
      <c r="I118" s="92"/>
    </row>
    <row r="119" spans="1:9" s="3" customFormat="1" x14ac:dyDescent="0.25">
      <c r="A119" s="7" t="s">
        <v>153</v>
      </c>
      <c r="B119" s="14" t="s">
        <v>154</v>
      </c>
      <c r="C119" s="39" t="s">
        <v>155</v>
      </c>
      <c r="D119" s="133">
        <v>1248.1600000000001</v>
      </c>
      <c r="E119" s="32">
        <f t="shared" si="4"/>
        <v>274.60000000000002</v>
      </c>
      <c r="F119" s="33">
        <f t="shared" si="5"/>
        <v>1522.7600000000002</v>
      </c>
      <c r="G119" s="126"/>
      <c r="H119" s="125"/>
      <c r="I119" s="92"/>
    </row>
    <row r="120" spans="1:9" s="3" customFormat="1" ht="15" customHeight="1" x14ac:dyDescent="0.25">
      <c r="A120" s="7" t="s">
        <v>156</v>
      </c>
      <c r="B120" s="14" t="s">
        <v>157</v>
      </c>
      <c r="C120" s="39" t="s">
        <v>158</v>
      </c>
      <c r="D120" s="33">
        <v>6414.93</v>
      </c>
      <c r="E120" s="32">
        <f t="shared" si="4"/>
        <v>1411.28</v>
      </c>
      <c r="F120" s="33">
        <f t="shared" si="5"/>
        <v>7826.21</v>
      </c>
      <c r="G120" s="126"/>
      <c r="H120" s="125"/>
      <c r="I120" s="92"/>
    </row>
    <row r="121" spans="1:9" s="3" customFormat="1" x14ac:dyDescent="0.25">
      <c r="A121" s="7" t="s">
        <v>159</v>
      </c>
      <c r="B121" s="14" t="s">
        <v>160</v>
      </c>
      <c r="C121" s="39" t="s">
        <v>155</v>
      </c>
      <c r="D121" s="33">
        <v>1843.84</v>
      </c>
      <c r="E121" s="32">
        <f t="shared" si="4"/>
        <v>405.64</v>
      </c>
      <c r="F121" s="33">
        <f t="shared" si="5"/>
        <v>2249.48</v>
      </c>
      <c r="G121" s="126"/>
      <c r="H121" s="125"/>
      <c r="I121" s="92"/>
    </row>
    <row r="122" spans="1:9" s="3" customFormat="1" x14ac:dyDescent="0.25">
      <c r="A122" s="7" t="s">
        <v>161</v>
      </c>
      <c r="B122" s="14" t="s">
        <v>162</v>
      </c>
      <c r="C122" s="39" t="s">
        <v>158</v>
      </c>
      <c r="D122" s="33">
        <v>12610.43</v>
      </c>
      <c r="E122" s="32">
        <f t="shared" si="4"/>
        <v>2774.29</v>
      </c>
      <c r="F122" s="33">
        <f t="shared" si="5"/>
        <v>15384.720000000001</v>
      </c>
      <c r="G122" s="126"/>
      <c r="H122" s="125"/>
      <c r="I122" s="92"/>
    </row>
    <row r="123" spans="1:9" s="3" customFormat="1" x14ac:dyDescent="0.25">
      <c r="A123" s="7" t="s">
        <v>163</v>
      </c>
      <c r="B123" s="14" t="s">
        <v>164</v>
      </c>
      <c r="C123" s="39" t="s">
        <v>165</v>
      </c>
      <c r="D123" s="133">
        <v>1848.21</v>
      </c>
      <c r="E123" s="32">
        <f t="shared" si="4"/>
        <v>406.61</v>
      </c>
      <c r="F123" s="33">
        <f t="shared" si="5"/>
        <v>2254.8200000000002</v>
      </c>
      <c r="G123" s="126"/>
      <c r="H123" s="125"/>
      <c r="I123" s="92"/>
    </row>
    <row r="124" spans="1:9" s="3" customFormat="1" ht="31.5" x14ac:dyDescent="0.25">
      <c r="A124" s="7" t="s">
        <v>166</v>
      </c>
      <c r="B124" s="14" t="s">
        <v>167</v>
      </c>
      <c r="C124" s="39" t="s">
        <v>168</v>
      </c>
      <c r="D124" s="33">
        <v>9791.02</v>
      </c>
      <c r="E124" s="32">
        <f t="shared" si="4"/>
        <v>2154.02</v>
      </c>
      <c r="F124" s="33">
        <f t="shared" si="5"/>
        <v>11945.04</v>
      </c>
      <c r="G124" s="126"/>
      <c r="H124" s="125"/>
      <c r="I124" s="92"/>
    </row>
    <row r="125" spans="1:9" s="3" customFormat="1" ht="31.5" x14ac:dyDescent="0.25">
      <c r="A125" s="7" t="s">
        <v>169</v>
      </c>
      <c r="B125" s="14" t="s">
        <v>170</v>
      </c>
      <c r="C125" s="39" t="s">
        <v>120</v>
      </c>
      <c r="D125" s="33">
        <v>1404.74</v>
      </c>
      <c r="E125" s="32">
        <f t="shared" si="4"/>
        <v>309.04000000000002</v>
      </c>
      <c r="F125" s="33">
        <f t="shared" si="5"/>
        <v>1713.78</v>
      </c>
      <c r="G125" s="126"/>
      <c r="H125" s="125"/>
      <c r="I125" s="92"/>
    </row>
    <row r="126" spans="1:9" s="3" customFormat="1" ht="31.5" x14ac:dyDescent="0.25">
      <c r="A126" s="7" t="s">
        <v>171</v>
      </c>
      <c r="B126" s="14" t="s">
        <v>172</v>
      </c>
      <c r="C126" s="39" t="s">
        <v>120</v>
      </c>
      <c r="D126" s="33">
        <v>1457.87</v>
      </c>
      <c r="E126" s="32">
        <f t="shared" si="4"/>
        <v>320.73</v>
      </c>
      <c r="F126" s="33">
        <f t="shared" si="5"/>
        <v>1778.6</v>
      </c>
      <c r="G126" s="126"/>
      <c r="H126" s="125"/>
      <c r="I126" s="92"/>
    </row>
    <row r="127" spans="1:9" s="3" customFormat="1" ht="31.5" x14ac:dyDescent="0.25">
      <c r="A127" s="7" t="s">
        <v>173</v>
      </c>
      <c r="B127" s="14" t="s">
        <v>174</v>
      </c>
      <c r="C127" s="39" t="s">
        <v>120</v>
      </c>
      <c r="D127" s="33">
        <v>4068.48</v>
      </c>
      <c r="E127" s="32">
        <f t="shared" si="4"/>
        <v>895.07</v>
      </c>
      <c r="F127" s="33">
        <f t="shared" si="5"/>
        <v>4963.55</v>
      </c>
      <c r="G127" s="126"/>
      <c r="H127" s="125"/>
      <c r="I127" s="92"/>
    </row>
    <row r="128" spans="1:9" s="3" customFormat="1" x14ac:dyDescent="0.25">
      <c r="A128" s="7" t="s">
        <v>175</v>
      </c>
      <c r="B128" s="14" t="s">
        <v>176</v>
      </c>
      <c r="C128" s="39" t="s">
        <v>177</v>
      </c>
      <c r="D128" s="33">
        <v>3970.65</v>
      </c>
      <c r="E128" s="32">
        <f t="shared" si="4"/>
        <v>873.54</v>
      </c>
      <c r="F128" s="33">
        <f t="shared" si="5"/>
        <v>4844.1900000000005</v>
      </c>
      <c r="G128" s="126"/>
      <c r="H128" s="125"/>
      <c r="I128" s="92"/>
    </row>
    <row r="129" spans="1:9" s="3" customFormat="1" ht="31.5" x14ac:dyDescent="0.25">
      <c r="A129" s="7" t="s">
        <v>178</v>
      </c>
      <c r="B129" s="14" t="s">
        <v>179</v>
      </c>
      <c r="C129" s="39" t="s">
        <v>67</v>
      </c>
      <c r="D129" s="33">
        <v>3768.85</v>
      </c>
      <c r="E129" s="32">
        <f t="shared" si="4"/>
        <v>829.15</v>
      </c>
      <c r="F129" s="33">
        <f t="shared" si="5"/>
        <v>4598</v>
      </c>
      <c r="G129" s="126"/>
      <c r="H129" s="125"/>
      <c r="I129" s="92"/>
    </row>
    <row r="130" spans="1:9" s="3" customFormat="1" ht="31.5" x14ac:dyDescent="0.25">
      <c r="A130" s="7" t="s">
        <v>180</v>
      </c>
      <c r="B130" s="14" t="s">
        <v>181</v>
      </c>
      <c r="C130" s="39" t="s">
        <v>67</v>
      </c>
      <c r="D130" s="33">
        <v>4616.01</v>
      </c>
      <c r="E130" s="32">
        <f t="shared" si="4"/>
        <v>1015.52</v>
      </c>
      <c r="F130" s="33">
        <f t="shared" si="5"/>
        <v>5631.5300000000007</v>
      </c>
      <c r="G130" s="126"/>
      <c r="H130" s="125"/>
      <c r="I130" s="92"/>
    </row>
    <row r="131" spans="1:9" s="3" customFormat="1" ht="31.5" x14ac:dyDescent="0.25">
      <c r="A131" s="7" t="s">
        <v>182</v>
      </c>
      <c r="B131" s="14" t="s">
        <v>183</v>
      </c>
      <c r="C131" s="39" t="s">
        <v>67</v>
      </c>
      <c r="D131" s="33">
        <v>5802.02</v>
      </c>
      <c r="E131" s="32">
        <f t="shared" si="4"/>
        <v>1276.44</v>
      </c>
      <c r="F131" s="33">
        <f t="shared" si="5"/>
        <v>7078.4600000000009</v>
      </c>
      <c r="G131" s="126"/>
      <c r="H131" s="125"/>
      <c r="I131" s="92"/>
    </row>
    <row r="132" spans="1:9" s="3" customFormat="1" ht="31.5" x14ac:dyDescent="0.25">
      <c r="A132" s="7" t="s">
        <v>184</v>
      </c>
      <c r="B132" s="14" t="s">
        <v>185</v>
      </c>
      <c r="C132" s="39" t="s">
        <v>67</v>
      </c>
      <c r="D132" s="33">
        <v>7496.34</v>
      </c>
      <c r="E132" s="32">
        <f t="shared" si="4"/>
        <v>1649.19</v>
      </c>
      <c r="F132" s="33">
        <f t="shared" si="5"/>
        <v>9145.5300000000007</v>
      </c>
      <c r="G132" s="126"/>
      <c r="H132" s="125"/>
      <c r="I132" s="92"/>
    </row>
    <row r="133" spans="1:9" s="3" customFormat="1" x14ac:dyDescent="0.25">
      <c r="A133" s="7" t="s">
        <v>186</v>
      </c>
      <c r="B133" s="14" t="s">
        <v>187</v>
      </c>
      <c r="C133" s="39" t="s">
        <v>67</v>
      </c>
      <c r="D133" s="33">
        <v>15406.15</v>
      </c>
      <c r="E133" s="32">
        <f t="shared" si="4"/>
        <v>3389.35</v>
      </c>
      <c r="F133" s="33">
        <f t="shared" si="5"/>
        <v>18795.5</v>
      </c>
      <c r="G133" s="126"/>
      <c r="H133" s="125"/>
      <c r="I133" s="92"/>
    </row>
    <row r="134" spans="1:9" s="3" customFormat="1" x14ac:dyDescent="0.25">
      <c r="A134" s="7" t="s">
        <v>188</v>
      </c>
      <c r="B134" s="14" t="s">
        <v>189</v>
      </c>
      <c r="C134" s="39" t="s">
        <v>67</v>
      </c>
      <c r="D134" s="33">
        <v>22622.73</v>
      </c>
      <c r="E134" s="32">
        <f t="shared" si="4"/>
        <v>4977</v>
      </c>
      <c r="F134" s="33">
        <f t="shared" si="5"/>
        <v>27599.73</v>
      </c>
      <c r="G134" s="126"/>
      <c r="H134" s="125"/>
      <c r="I134" s="92"/>
    </row>
    <row r="135" spans="1:9" s="3" customFormat="1" x14ac:dyDescent="0.25">
      <c r="A135" s="7" t="s">
        <v>190</v>
      </c>
      <c r="B135" s="14" t="s">
        <v>191</v>
      </c>
      <c r="C135" s="39" t="s">
        <v>67</v>
      </c>
      <c r="D135" s="33">
        <v>23255.34</v>
      </c>
      <c r="E135" s="32">
        <f t="shared" si="4"/>
        <v>5116.17</v>
      </c>
      <c r="F135" s="33">
        <f t="shared" si="5"/>
        <v>28371.510000000002</v>
      </c>
      <c r="G135" s="126"/>
      <c r="H135" s="125"/>
      <c r="I135" s="92"/>
    </row>
    <row r="136" spans="1:9" s="3" customFormat="1" x14ac:dyDescent="0.25">
      <c r="A136" s="7" t="s">
        <v>192</v>
      </c>
      <c r="B136" s="14" t="s">
        <v>193</v>
      </c>
      <c r="C136" s="39" t="s">
        <v>67</v>
      </c>
      <c r="D136" s="33">
        <v>29012.18</v>
      </c>
      <c r="E136" s="32">
        <f t="shared" si="4"/>
        <v>6382.68</v>
      </c>
      <c r="F136" s="33">
        <f t="shared" si="5"/>
        <v>35394.86</v>
      </c>
      <c r="G136" s="126"/>
      <c r="H136" s="125"/>
      <c r="I136" s="92"/>
    </row>
    <row r="137" spans="1:9" s="3" customFormat="1" x14ac:dyDescent="0.25">
      <c r="A137" s="7" t="s">
        <v>194</v>
      </c>
      <c r="B137" s="14" t="s">
        <v>195</v>
      </c>
      <c r="C137" s="39" t="s">
        <v>196</v>
      </c>
      <c r="D137" s="33">
        <v>5472.77</v>
      </c>
      <c r="E137" s="32">
        <f t="shared" si="4"/>
        <v>1204.01</v>
      </c>
      <c r="F137" s="33">
        <f t="shared" si="5"/>
        <v>6676.7800000000007</v>
      </c>
      <c r="G137" s="126"/>
      <c r="H137" s="125"/>
      <c r="I137" s="92"/>
    </row>
    <row r="138" spans="1:9" s="3" customFormat="1" x14ac:dyDescent="0.25">
      <c r="A138" s="7" t="s">
        <v>197</v>
      </c>
      <c r="B138" s="14" t="s">
        <v>198</v>
      </c>
      <c r="C138" s="39" t="s">
        <v>199</v>
      </c>
      <c r="D138" s="33">
        <v>10854.93</v>
      </c>
      <c r="E138" s="32">
        <f t="shared" si="4"/>
        <v>2388.08</v>
      </c>
      <c r="F138" s="33">
        <f t="shared" si="5"/>
        <v>13243.01</v>
      </c>
      <c r="G138" s="126"/>
      <c r="H138" s="125"/>
      <c r="I138" s="92"/>
    </row>
    <row r="139" spans="1:9" s="3" customFormat="1" x14ac:dyDescent="0.25">
      <c r="A139" s="7" t="s">
        <v>200</v>
      </c>
      <c r="B139" s="14" t="s">
        <v>201</v>
      </c>
      <c r="C139" s="39" t="s">
        <v>202</v>
      </c>
      <c r="D139" s="33">
        <v>4848.16</v>
      </c>
      <c r="E139" s="32">
        <f t="shared" si="4"/>
        <v>1066.5999999999999</v>
      </c>
      <c r="F139" s="33">
        <f t="shared" si="5"/>
        <v>5914.76</v>
      </c>
      <c r="G139" s="126"/>
      <c r="H139" s="125"/>
      <c r="I139" s="92"/>
    </row>
    <row r="140" spans="1:9" s="3" customFormat="1" x14ac:dyDescent="0.25">
      <c r="A140" s="7" t="s">
        <v>203</v>
      </c>
      <c r="B140" s="14" t="s">
        <v>204</v>
      </c>
      <c r="C140" s="39" t="s">
        <v>127</v>
      </c>
      <c r="D140" s="33">
        <v>1230.03</v>
      </c>
      <c r="E140" s="32">
        <f t="shared" si="4"/>
        <v>270.61</v>
      </c>
      <c r="F140" s="33">
        <f t="shared" si="5"/>
        <v>1500.6399999999999</v>
      </c>
      <c r="G140" s="126"/>
      <c r="H140" s="125"/>
      <c r="I140" s="92"/>
    </row>
    <row r="141" spans="1:9" s="3" customFormat="1" ht="33.75" customHeight="1" x14ac:dyDescent="0.25">
      <c r="A141" s="7" t="s">
        <v>205</v>
      </c>
      <c r="B141" s="14" t="s">
        <v>206</v>
      </c>
      <c r="C141" s="39" t="s">
        <v>207</v>
      </c>
      <c r="D141" s="133">
        <v>562.28</v>
      </c>
      <c r="E141" s="32">
        <f t="shared" si="4"/>
        <v>123.7</v>
      </c>
      <c r="F141" s="33">
        <f t="shared" si="5"/>
        <v>685.98</v>
      </c>
      <c r="G141" s="126"/>
      <c r="H141" s="125"/>
      <c r="I141" s="92"/>
    </row>
    <row r="142" spans="1:9" s="3" customFormat="1" x14ac:dyDescent="0.25">
      <c r="A142" s="7" t="s">
        <v>208</v>
      </c>
      <c r="B142" s="14" t="s">
        <v>209</v>
      </c>
      <c r="C142" s="39" t="s">
        <v>210</v>
      </c>
      <c r="D142" s="33">
        <v>5484.65</v>
      </c>
      <c r="E142" s="32">
        <f t="shared" si="4"/>
        <v>1206.6199999999999</v>
      </c>
      <c r="F142" s="33">
        <f t="shared" si="5"/>
        <v>6691.2699999999995</v>
      </c>
      <c r="G142" s="126"/>
      <c r="H142" s="125"/>
      <c r="I142" s="92"/>
    </row>
    <row r="143" spans="1:9" s="3" customFormat="1" ht="47.25" x14ac:dyDescent="0.25">
      <c r="A143" s="7" t="s">
        <v>211</v>
      </c>
      <c r="B143" s="14" t="s">
        <v>212</v>
      </c>
      <c r="C143" s="39" t="s">
        <v>213</v>
      </c>
      <c r="D143" s="33">
        <v>17974.66</v>
      </c>
      <c r="E143" s="32">
        <f t="shared" si="4"/>
        <v>3954.43</v>
      </c>
      <c r="F143" s="33">
        <f t="shared" si="5"/>
        <v>21929.09</v>
      </c>
      <c r="G143" s="126"/>
      <c r="H143" s="125"/>
      <c r="I143" s="92"/>
    </row>
    <row r="144" spans="1:9" s="3" customFormat="1" ht="47.25" x14ac:dyDescent="0.25">
      <c r="A144" s="7" t="s">
        <v>214</v>
      </c>
      <c r="B144" s="14" t="s">
        <v>215</v>
      </c>
      <c r="C144" s="39" t="s">
        <v>213</v>
      </c>
      <c r="D144" s="33">
        <v>24649.7</v>
      </c>
      <c r="E144" s="32">
        <f t="shared" si="4"/>
        <v>5422.93</v>
      </c>
      <c r="F144" s="33">
        <f t="shared" si="5"/>
        <v>30072.63</v>
      </c>
      <c r="G144" s="126"/>
      <c r="H144" s="125"/>
      <c r="I144" s="92"/>
    </row>
    <row r="145" spans="1:9" s="3" customFormat="1" ht="47.25" x14ac:dyDescent="0.25">
      <c r="A145" s="7" t="s">
        <v>216</v>
      </c>
      <c r="B145" s="14" t="s">
        <v>217</v>
      </c>
      <c r="C145" s="39" t="s">
        <v>218</v>
      </c>
      <c r="D145" s="33">
        <v>29230.62</v>
      </c>
      <c r="E145" s="32">
        <f t="shared" si="4"/>
        <v>6430.74</v>
      </c>
      <c r="F145" s="33">
        <f t="shared" si="5"/>
        <v>35661.360000000001</v>
      </c>
      <c r="G145" s="126"/>
      <c r="H145" s="125"/>
      <c r="I145" s="92"/>
    </row>
    <row r="146" spans="1:9" s="3" customFormat="1" ht="31.5" x14ac:dyDescent="0.25">
      <c r="A146" s="7" t="s">
        <v>219</v>
      </c>
      <c r="B146" s="14" t="s">
        <v>220</v>
      </c>
      <c r="C146" s="39" t="s">
        <v>221</v>
      </c>
      <c r="D146" s="33">
        <v>18067.09</v>
      </c>
      <c r="E146" s="32">
        <f t="shared" si="4"/>
        <v>3974.76</v>
      </c>
      <c r="F146" s="33">
        <f t="shared" si="5"/>
        <v>22041.85</v>
      </c>
      <c r="G146" s="126"/>
      <c r="H146" s="125"/>
      <c r="I146" s="92"/>
    </row>
    <row r="147" spans="1:9" s="3" customFormat="1" x14ac:dyDescent="0.25">
      <c r="A147" s="7" t="s">
        <v>222</v>
      </c>
      <c r="B147" s="14" t="s">
        <v>223</v>
      </c>
      <c r="C147" s="39" t="s">
        <v>224</v>
      </c>
      <c r="D147" s="33">
        <v>9929.91</v>
      </c>
      <c r="E147" s="32">
        <f t="shared" si="4"/>
        <v>2184.58</v>
      </c>
      <c r="F147" s="33">
        <f t="shared" si="5"/>
        <v>12114.49</v>
      </c>
      <c r="G147" s="126"/>
      <c r="H147" s="125"/>
      <c r="I147" s="92"/>
    </row>
    <row r="148" spans="1:9" s="3" customFormat="1" ht="31.5" x14ac:dyDescent="0.25">
      <c r="A148" s="7" t="s">
        <v>225</v>
      </c>
      <c r="B148" s="14" t="s">
        <v>226</v>
      </c>
      <c r="C148" s="39" t="s">
        <v>224</v>
      </c>
      <c r="D148" s="33">
        <v>9929.91</v>
      </c>
      <c r="E148" s="32">
        <f t="shared" si="4"/>
        <v>2184.58</v>
      </c>
      <c r="F148" s="33">
        <f t="shared" si="5"/>
        <v>12114.49</v>
      </c>
      <c r="G148" s="126"/>
      <c r="H148" s="125"/>
      <c r="I148" s="92"/>
    </row>
    <row r="149" spans="1:9" s="3" customFormat="1" ht="31.5" x14ac:dyDescent="0.25">
      <c r="A149" s="7" t="s">
        <v>227</v>
      </c>
      <c r="B149" s="14" t="s">
        <v>228</v>
      </c>
      <c r="C149" s="39" t="s">
        <v>229</v>
      </c>
      <c r="D149" s="33">
        <v>10370.52</v>
      </c>
      <c r="E149" s="32">
        <f t="shared" si="4"/>
        <v>2281.5100000000002</v>
      </c>
      <c r="F149" s="33">
        <f t="shared" si="5"/>
        <v>12652.03</v>
      </c>
      <c r="G149" s="126"/>
      <c r="H149" s="125"/>
      <c r="I149" s="92"/>
    </row>
    <row r="150" spans="1:9" s="3" customFormat="1" ht="31.5" x14ac:dyDescent="0.25">
      <c r="A150" s="7" t="s">
        <v>230</v>
      </c>
      <c r="B150" s="14" t="s">
        <v>231</v>
      </c>
      <c r="C150" s="39" t="s">
        <v>229</v>
      </c>
      <c r="D150" s="33">
        <v>14330.18</v>
      </c>
      <c r="E150" s="32">
        <f t="shared" si="4"/>
        <v>3152.64</v>
      </c>
      <c r="F150" s="33">
        <f t="shared" si="5"/>
        <v>17482.82</v>
      </c>
      <c r="G150" s="126"/>
      <c r="H150" s="125"/>
      <c r="I150" s="92"/>
    </row>
    <row r="151" spans="1:9" s="3" customFormat="1" x14ac:dyDescent="0.25">
      <c r="A151" s="7" t="s">
        <v>232</v>
      </c>
      <c r="B151" s="14" t="s">
        <v>233</v>
      </c>
      <c r="C151" s="39" t="s">
        <v>234</v>
      </c>
      <c r="D151" s="33">
        <v>11485.83</v>
      </c>
      <c r="E151" s="32">
        <f t="shared" si="4"/>
        <v>2526.88</v>
      </c>
      <c r="F151" s="33">
        <f t="shared" si="5"/>
        <v>14012.71</v>
      </c>
      <c r="G151" s="126"/>
      <c r="H151" s="125"/>
      <c r="I151" s="92"/>
    </row>
    <row r="152" spans="1:9" s="3" customFormat="1" x14ac:dyDescent="0.25">
      <c r="A152" s="7" t="s">
        <v>235</v>
      </c>
      <c r="B152" s="14" t="s">
        <v>236</v>
      </c>
      <c r="C152" s="39" t="s">
        <v>207</v>
      </c>
      <c r="D152" s="33">
        <v>5252.2</v>
      </c>
      <c r="E152" s="32">
        <f t="shared" si="4"/>
        <v>1155.48</v>
      </c>
      <c r="F152" s="33">
        <f t="shared" si="5"/>
        <v>6407.68</v>
      </c>
      <c r="G152" s="126"/>
      <c r="H152" s="125"/>
      <c r="I152" s="92"/>
    </row>
    <row r="153" spans="1:9" s="3" customFormat="1" ht="30.6" customHeight="1" x14ac:dyDescent="0.25">
      <c r="A153" s="7" t="s">
        <v>237</v>
      </c>
      <c r="B153" s="14" t="s">
        <v>238</v>
      </c>
      <c r="C153" s="39" t="s">
        <v>105</v>
      </c>
      <c r="D153" s="33">
        <v>4235.63</v>
      </c>
      <c r="E153" s="32">
        <f t="shared" si="4"/>
        <v>931.84</v>
      </c>
      <c r="F153" s="33">
        <f t="shared" si="5"/>
        <v>5167.47</v>
      </c>
      <c r="G153" s="126"/>
      <c r="H153" s="125"/>
      <c r="I153" s="92"/>
    </row>
    <row r="154" spans="1:9" s="3" customFormat="1" x14ac:dyDescent="0.25">
      <c r="A154" s="7" t="s">
        <v>239</v>
      </c>
      <c r="B154" s="14" t="s">
        <v>240</v>
      </c>
      <c r="C154" s="39" t="s">
        <v>213</v>
      </c>
      <c r="D154" s="33">
        <v>4305.6400000000003</v>
      </c>
      <c r="E154" s="32">
        <f t="shared" si="4"/>
        <v>947.24</v>
      </c>
      <c r="F154" s="33">
        <f t="shared" si="5"/>
        <v>5252.88</v>
      </c>
      <c r="G154" s="126"/>
      <c r="H154" s="125"/>
      <c r="I154" s="92"/>
    </row>
    <row r="155" spans="1:9" s="3" customFormat="1" x14ac:dyDescent="0.25">
      <c r="A155" s="7" t="s">
        <v>241</v>
      </c>
      <c r="B155" s="14" t="s">
        <v>242</v>
      </c>
      <c r="C155" s="39" t="s">
        <v>127</v>
      </c>
      <c r="D155" s="33">
        <v>1974.61</v>
      </c>
      <c r="E155" s="32">
        <f t="shared" si="4"/>
        <v>434.41</v>
      </c>
      <c r="F155" s="33">
        <f t="shared" si="5"/>
        <v>2409.02</v>
      </c>
      <c r="G155" s="126"/>
      <c r="H155" s="125"/>
      <c r="I155" s="92"/>
    </row>
    <row r="156" spans="1:9" s="3" customFormat="1" x14ac:dyDescent="0.25">
      <c r="A156" s="7" t="s">
        <v>243</v>
      </c>
      <c r="B156" s="14" t="s">
        <v>244</v>
      </c>
      <c r="C156" s="39" t="s">
        <v>245</v>
      </c>
      <c r="D156" s="33">
        <v>5483.04</v>
      </c>
      <c r="E156" s="32">
        <f t="shared" si="4"/>
        <v>1206.27</v>
      </c>
      <c r="F156" s="33">
        <f t="shared" si="5"/>
        <v>6689.3099999999995</v>
      </c>
      <c r="G156" s="126"/>
      <c r="H156" s="125"/>
      <c r="I156" s="92"/>
    </row>
    <row r="157" spans="1:9" s="3" customFormat="1" ht="31.5" x14ac:dyDescent="0.25">
      <c r="A157" s="7" t="s">
        <v>246</v>
      </c>
      <c r="B157" s="14" t="s">
        <v>247</v>
      </c>
      <c r="C157" s="39" t="s">
        <v>248</v>
      </c>
      <c r="D157" s="33">
        <v>2865.17</v>
      </c>
      <c r="E157" s="32">
        <f t="shared" si="4"/>
        <v>630.34</v>
      </c>
      <c r="F157" s="33">
        <f t="shared" si="5"/>
        <v>3495.51</v>
      </c>
      <c r="G157" s="126"/>
      <c r="H157" s="125"/>
      <c r="I157" s="92"/>
    </row>
    <row r="158" spans="1:9" s="3" customFormat="1" ht="35.25" customHeight="1" x14ac:dyDescent="0.25">
      <c r="A158" s="7" t="s">
        <v>249</v>
      </c>
      <c r="B158" s="14" t="s">
        <v>250</v>
      </c>
      <c r="C158" s="36" t="s">
        <v>251</v>
      </c>
      <c r="D158" s="33">
        <v>122.8</v>
      </c>
      <c r="E158" s="32">
        <f t="shared" si="4"/>
        <v>27.02</v>
      </c>
      <c r="F158" s="33">
        <f t="shared" si="5"/>
        <v>149.82</v>
      </c>
      <c r="G158" s="126"/>
      <c r="H158" s="125"/>
      <c r="I158" s="92"/>
    </row>
    <row r="159" spans="1:9" s="3" customFormat="1" ht="31.5" x14ac:dyDescent="0.25">
      <c r="A159" s="25" t="s">
        <v>252</v>
      </c>
      <c r="B159" s="14" t="s">
        <v>253</v>
      </c>
      <c r="C159" s="39" t="s">
        <v>248</v>
      </c>
      <c r="D159" s="33">
        <v>1227.93</v>
      </c>
      <c r="E159" s="32">
        <f t="shared" si="4"/>
        <v>270.14</v>
      </c>
      <c r="F159" s="33">
        <f t="shared" si="5"/>
        <v>1498.0700000000002</v>
      </c>
      <c r="G159" s="126"/>
      <c r="H159" s="125"/>
      <c r="I159" s="92"/>
    </row>
    <row r="160" spans="1:9" s="3" customFormat="1" ht="35.25" customHeight="1" x14ac:dyDescent="0.25">
      <c r="A160" s="25" t="s">
        <v>254</v>
      </c>
      <c r="B160" s="14" t="s">
        <v>255</v>
      </c>
      <c r="C160" s="36" t="s">
        <v>256</v>
      </c>
      <c r="D160" s="33">
        <v>204.65</v>
      </c>
      <c r="E160" s="32">
        <f t="shared" si="4"/>
        <v>45.02</v>
      </c>
      <c r="F160" s="33">
        <f t="shared" si="5"/>
        <v>249.67000000000002</v>
      </c>
      <c r="G160" s="126"/>
      <c r="H160" s="125"/>
      <c r="I160" s="92"/>
    </row>
    <row r="161" spans="1:9" s="3" customFormat="1" ht="31.5" x14ac:dyDescent="0.25">
      <c r="A161" s="25" t="s">
        <v>257</v>
      </c>
      <c r="B161" s="14" t="s">
        <v>258</v>
      </c>
      <c r="C161" s="39" t="s">
        <v>248</v>
      </c>
      <c r="D161" s="33">
        <v>1189.06</v>
      </c>
      <c r="E161" s="32">
        <f t="shared" si="4"/>
        <v>261.58999999999997</v>
      </c>
      <c r="F161" s="33">
        <f t="shared" si="5"/>
        <v>1450.6499999999999</v>
      </c>
      <c r="G161" s="126"/>
      <c r="H161" s="125"/>
      <c r="I161" s="92"/>
    </row>
    <row r="162" spans="1:9" s="3" customFormat="1" ht="47.25" x14ac:dyDescent="0.25">
      <c r="A162" s="25" t="s">
        <v>259</v>
      </c>
      <c r="B162" s="14" t="s">
        <v>260</v>
      </c>
      <c r="C162" s="36" t="s">
        <v>251</v>
      </c>
      <c r="D162" s="33">
        <v>74.31</v>
      </c>
      <c r="E162" s="32">
        <f t="shared" si="4"/>
        <v>16.350000000000001</v>
      </c>
      <c r="F162" s="33">
        <f t="shared" si="5"/>
        <v>90.66</v>
      </c>
      <c r="G162" s="126"/>
      <c r="H162" s="125"/>
      <c r="I162" s="92"/>
    </row>
    <row r="163" spans="1:9" s="3" customFormat="1" ht="31.5" x14ac:dyDescent="0.25">
      <c r="A163" s="25" t="s">
        <v>261</v>
      </c>
      <c r="B163" s="14" t="s">
        <v>262</v>
      </c>
      <c r="C163" s="39" t="s">
        <v>248</v>
      </c>
      <c r="D163" s="33">
        <v>3298.52</v>
      </c>
      <c r="E163" s="32">
        <f t="shared" si="4"/>
        <v>725.67</v>
      </c>
      <c r="F163" s="33">
        <f t="shared" si="5"/>
        <v>4024.19</v>
      </c>
      <c r="G163" s="126"/>
      <c r="H163" s="125"/>
      <c r="I163" s="92"/>
    </row>
    <row r="164" spans="1:9" s="3" customFormat="1" ht="47.25" x14ac:dyDescent="0.25">
      <c r="A164" s="25" t="s">
        <v>263</v>
      </c>
      <c r="B164" s="14" t="s">
        <v>264</v>
      </c>
      <c r="C164" s="36" t="s">
        <v>256</v>
      </c>
      <c r="D164" s="33">
        <v>594.53</v>
      </c>
      <c r="E164" s="32">
        <f t="shared" si="4"/>
        <v>130.80000000000001</v>
      </c>
      <c r="F164" s="33">
        <f t="shared" si="5"/>
        <v>725.32999999999993</v>
      </c>
      <c r="G164" s="126"/>
      <c r="H164" s="125"/>
      <c r="I164" s="92"/>
    </row>
    <row r="165" spans="1:9" s="3" customFormat="1" x14ac:dyDescent="0.25">
      <c r="A165" s="25" t="s">
        <v>265</v>
      </c>
      <c r="B165" s="14" t="s">
        <v>266</v>
      </c>
      <c r="C165" s="36" t="s">
        <v>133</v>
      </c>
      <c r="D165" s="33">
        <v>2932.62</v>
      </c>
      <c r="E165" s="32">
        <f t="shared" si="4"/>
        <v>645.17999999999995</v>
      </c>
      <c r="F165" s="33">
        <f t="shared" si="5"/>
        <v>3577.7999999999997</v>
      </c>
      <c r="G165" s="126"/>
      <c r="H165" s="125"/>
      <c r="I165" s="92"/>
    </row>
    <row r="166" spans="1:9" s="3" customFormat="1" x14ac:dyDescent="0.25">
      <c r="A166" s="25" t="s">
        <v>267</v>
      </c>
      <c r="B166" s="14" t="s">
        <v>268</v>
      </c>
      <c r="C166" s="36" t="s">
        <v>269</v>
      </c>
      <c r="D166" s="133">
        <v>1432.59</v>
      </c>
      <c r="E166" s="32">
        <f t="shared" si="4"/>
        <v>315.17</v>
      </c>
      <c r="F166" s="33">
        <f t="shared" si="5"/>
        <v>1747.76</v>
      </c>
      <c r="G166" s="126"/>
      <c r="H166" s="125"/>
      <c r="I166" s="92"/>
    </row>
    <row r="167" spans="1:9" s="3" customFormat="1" x14ac:dyDescent="0.25">
      <c r="A167" s="25" t="s">
        <v>270</v>
      </c>
      <c r="B167" s="14" t="s">
        <v>271</v>
      </c>
      <c r="C167" s="36" t="s">
        <v>150</v>
      </c>
      <c r="D167" s="33">
        <v>1023.28</v>
      </c>
      <c r="E167" s="32">
        <f t="shared" si="4"/>
        <v>225.12</v>
      </c>
      <c r="F167" s="33">
        <f t="shared" si="5"/>
        <v>1248.4000000000001</v>
      </c>
      <c r="G167" s="126"/>
      <c r="H167" s="125"/>
      <c r="I167" s="92"/>
    </row>
    <row r="168" spans="1:9" s="3" customFormat="1" ht="31.5" x14ac:dyDescent="0.25">
      <c r="A168" s="25" t="s">
        <v>272</v>
      </c>
      <c r="B168" s="14" t="s">
        <v>273</v>
      </c>
      <c r="C168" s="36" t="s">
        <v>274</v>
      </c>
      <c r="D168" s="33">
        <v>34806.76</v>
      </c>
      <c r="E168" s="32">
        <f t="shared" si="4"/>
        <v>7657.49</v>
      </c>
      <c r="F168" s="33">
        <f t="shared" si="5"/>
        <v>42464.25</v>
      </c>
      <c r="G168" s="126"/>
      <c r="H168" s="125"/>
      <c r="I168" s="92"/>
    </row>
    <row r="169" spans="1:9" s="3" customFormat="1" x14ac:dyDescent="0.25">
      <c r="A169" s="25" t="s">
        <v>275</v>
      </c>
      <c r="B169" s="14" t="s">
        <v>276</v>
      </c>
      <c r="C169" s="36" t="s">
        <v>274</v>
      </c>
      <c r="D169" s="33">
        <v>34399.81</v>
      </c>
      <c r="E169" s="32">
        <f t="shared" si="4"/>
        <v>7567.96</v>
      </c>
      <c r="F169" s="33">
        <f t="shared" si="5"/>
        <v>41967.77</v>
      </c>
      <c r="G169" s="126"/>
      <c r="H169" s="125"/>
      <c r="I169" s="92"/>
    </row>
    <row r="170" spans="1:9" s="3" customFormat="1" ht="47.25" x14ac:dyDescent="0.25">
      <c r="A170" s="25" t="s">
        <v>277</v>
      </c>
      <c r="B170" s="14" t="s">
        <v>278</v>
      </c>
      <c r="C170" s="36" t="s">
        <v>133</v>
      </c>
      <c r="D170" s="133">
        <v>102996.49</v>
      </c>
      <c r="E170" s="32">
        <f t="shared" ref="E170:E233" si="6">ROUND(D170*0.22,2)</f>
        <v>22659.23</v>
      </c>
      <c r="F170" s="33">
        <f t="shared" si="5"/>
        <v>125655.72</v>
      </c>
      <c r="G170" s="126"/>
      <c r="H170" s="125"/>
      <c r="I170" s="92"/>
    </row>
    <row r="171" spans="1:9" s="3" customFormat="1" ht="31.5" x14ac:dyDescent="0.25">
      <c r="A171" s="25" t="s">
        <v>279</v>
      </c>
      <c r="B171" s="14" t="s">
        <v>280</v>
      </c>
      <c r="C171" s="36" t="s">
        <v>133</v>
      </c>
      <c r="D171" s="33">
        <v>49238.32</v>
      </c>
      <c r="E171" s="32">
        <f t="shared" si="6"/>
        <v>10832.43</v>
      </c>
      <c r="F171" s="33">
        <f t="shared" si="5"/>
        <v>60070.75</v>
      </c>
      <c r="G171" s="126"/>
      <c r="H171" s="125"/>
      <c r="I171" s="92"/>
    </row>
    <row r="172" spans="1:9" s="3" customFormat="1" ht="31.5" x14ac:dyDescent="0.25">
      <c r="A172" s="25" t="s">
        <v>281</v>
      </c>
      <c r="B172" s="14" t="s">
        <v>282</v>
      </c>
      <c r="C172" s="36" t="s">
        <v>133</v>
      </c>
      <c r="D172" s="33">
        <v>24900.26</v>
      </c>
      <c r="E172" s="32">
        <f t="shared" si="6"/>
        <v>5478.06</v>
      </c>
      <c r="F172" s="33">
        <f t="shared" si="5"/>
        <v>30378.32</v>
      </c>
      <c r="G172" s="126"/>
      <c r="H172" s="125"/>
      <c r="I172" s="92"/>
    </row>
    <row r="173" spans="1:9" s="3" customFormat="1" ht="31.5" x14ac:dyDescent="0.25">
      <c r="A173" s="25" t="s">
        <v>283</v>
      </c>
      <c r="B173" s="14" t="s">
        <v>284</v>
      </c>
      <c r="C173" s="36" t="s">
        <v>133</v>
      </c>
      <c r="D173" s="33">
        <v>92487.78</v>
      </c>
      <c r="E173" s="32">
        <f t="shared" si="6"/>
        <v>20347.310000000001</v>
      </c>
      <c r="F173" s="33">
        <f t="shared" si="5"/>
        <v>112835.09</v>
      </c>
      <c r="G173" s="126"/>
      <c r="H173" s="125"/>
      <c r="I173" s="92"/>
    </row>
    <row r="174" spans="1:9" s="3" customFormat="1" ht="31.5" x14ac:dyDescent="0.25">
      <c r="A174" s="25" t="s">
        <v>285</v>
      </c>
      <c r="B174" s="14" t="s">
        <v>286</v>
      </c>
      <c r="C174" s="36" t="s">
        <v>133</v>
      </c>
      <c r="D174" s="33">
        <v>118299.54</v>
      </c>
      <c r="E174" s="32">
        <f t="shared" si="6"/>
        <v>26025.9</v>
      </c>
      <c r="F174" s="33">
        <f t="shared" si="5"/>
        <v>144325.44</v>
      </c>
      <c r="G174" s="126"/>
      <c r="H174" s="125"/>
      <c r="I174" s="92"/>
    </row>
    <row r="175" spans="1:9" s="3" customFormat="1" ht="31.5" x14ac:dyDescent="0.25">
      <c r="A175" s="25" t="s">
        <v>287</v>
      </c>
      <c r="B175" s="14" t="s">
        <v>288</v>
      </c>
      <c r="C175" s="36" t="s">
        <v>120</v>
      </c>
      <c r="D175" s="33">
        <v>17823.09</v>
      </c>
      <c r="E175" s="32">
        <f t="shared" si="6"/>
        <v>3921.08</v>
      </c>
      <c r="F175" s="33">
        <f t="shared" si="5"/>
        <v>21744.17</v>
      </c>
      <c r="G175" s="126"/>
      <c r="H175" s="125"/>
      <c r="I175" s="92"/>
    </row>
    <row r="176" spans="1:9" s="3" customFormat="1" ht="31.5" x14ac:dyDescent="0.25">
      <c r="A176" s="25" t="s">
        <v>289</v>
      </c>
      <c r="B176" s="14" t="s">
        <v>290</v>
      </c>
      <c r="C176" s="36" t="s">
        <v>117</v>
      </c>
      <c r="D176" s="33">
        <v>13832.9</v>
      </c>
      <c r="E176" s="32">
        <f t="shared" si="6"/>
        <v>3043.24</v>
      </c>
      <c r="F176" s="33">
        <f t="shared" si="5"/>
        <v>16876.14</v>
      </c>
      <c r="G176" s="126"/>
      <c r="H176" s="125"/>
      <c r="I176" s="92"/>
    </row>
    <row r="177" spans="1:9" s="3" customFormat="1" ht="18.75" x14ac:dyDescent="0.25">
      <c r="A177" s="10" t="s">
        <v>291</v>
      </c>
      <c r="B177" s="14" t="s">
        <v>292</v>
      </c>
      <c r="C177" s="36"/>
      <c r="D177" s="33"/>
      <c r="E177" s="32"/>
      <c r="F177" s="33"/>
      <c r="G177" s="126"/>
      <c r="H177" s="125"/>
      <c r="I177" s="92"/>
    </row>
    <row r="178" spans="1:9" s="3" customFormat="1" x14ac:dyDescent="0.25">
      <c r="A178" s="25" t="s">
        <v>293</v>
      </c>
      <c r="B178" s="15" t="s">
        <v>294</v>
      </c>
      <c r="C178" s="39" t="s">
        <v>295</v>
      </c>
      <c r="D178" s="33">
        <v>4160.55</v>
      </c>
      <c r="E178" s="32">
        <f t="shared" si="6"/>
        <v>915.32</v>
      </c>
      <c r="F178" s="33">
        <f t="shared" si="5"/>
        <v>5075.87</v>
      </c>
      <c r="G178" s="126"/>
      <c r="H178" s="125"/>
      <c r="I178" s="92"/>
    </row>
    <row r="179" spans="1:9" s="3" customFormat="1" ht="18" customHeight="1" x14ac:dyDescent="0.25">
      <c r="A179" s="25" t="s">
        <v>296</v>
      </c>
      <c r="B179" s="15" t="s">
        <v>297</v>
      </c>
      <c r="C179" s="39" t="s">
        <v>298</v>
      </c>
      <c r="D179" s="33">
        <v>1165.1300000000001</v>
      </c>
      <c r="E179" s="32">
        <f t="shared" si="6"/>
        <v>256.33</v>
      </c>
      <c r="F179" s="33">
        <f t="shared" si="5"/>
        <v>1421.46</v>
      </c>
      <c r="G179" s="126"/>
      <c r="H179" s="125"/>
      <c r="I179" s="92"/>
    </row>
    <row r="180" spans="1:9" s="3" customFormat="1" x14ac:dyDescent="0.25">
      <c r="A180" s="25" t="s">
        <v>299</v>
      </c>
      <c r="B180" s="14" t="s">
        <v>300</v>
      </c>
      <c r="C180" s="39" t="s">
        <v>301</v>
      </c>
      <c r="D180" s="33">
        <v>832.08</v>
      </c>
      <c r="E180" s="32">
        <f t="shared" si="6"/>
        <v>183.06</v>
      </c>
      <c r="F180" s="33">
        <f t="shared" ref="F180:F243" si="7">D180+E180</f>
        <v>1015.1400000000001</v>
      </c>
      <c r="G180" s="126"/>
      <c r="H180" s="125"/>
      <c r="I180" s="92"/>
    </row>
    <row r="181" spans="1:9" s="3" customFormat="1" ht="31.5" x14ac:dyDescent="0.25">
      <c r="A181" s="25" t="s">
        <v>302</v>
      </c>
      <c r="B181" s="43" t="s">
        <v>303</v>
      </c>
      <c r="C181" s="44" t="s">
        <v>295</v>
      </c>
      <c r="D181" s="33">
        <v>6580.76</v>
      </c>
      <c r="E181" s="32">
        <f t="shared" si="6"/>
        <v>1447.77</v>
      </c>
      <c r="F181" s="33">
        <f t="shared" si="7"/>
        <v>8028.5300000000007</v>
      </c>
      <c r="G181" s="126"/>
      <c r="H181" s="125"/>
      <c r="I181" s="92"/>
    </row>
    <row r="182" spans="1:9" s="3" customFormat="1" ht="18.75" x14ac:dyDescent="0.25">
      <c r="A182" s="10" t="s">
        <v>304</v>
      </c>
      <c r="B182" s="14" t="s">
        <v>305</v>
      </c>
      <c r="C182" s="164"/>
      <c r="D182" s="165"/>
      <c r="E182" s="165"/>
      <c r="F182" s="165"/>
      <c r="G182" s="126"/>
      <c r="H182" s="125"/>
      <c r="I182" s="92"/>
    </row>
    <row r="183" spans="1:9" s="3" customFormat="1" ht="31.5" x14ac:dyDescent="0.25">
      <c r="A183" s="25" t="s">
        <v>306</v>
      </c>
      <c r="B183" s="14" t="s">
        <v>307</v>
      </c>
      <c r="C183" s="39" t="s">
        <v>67</v>
      </c>
      <c r="D183" s="45">
        <v>43311.01</v>
      </c>
      <c r="E183" s="45">
        <f t="shared" si="6"/>
        <v>9528.42</v>
      </c>
      <c r="F183" s="45">
        <f t="shared" si="7"/>
        <v>52839.43</v>
      </c>
      <c r="G183" s="126"/>
      <c r="H183" s="125"/>
      <c r="I183" s="92"/>
    </row>
    <row r="184" spans="1:9" s="3" customFormat="1" ht="34.5" customHeight="1" x14ac:dyDescent="0.25">
      <c r="A184" s="25" t="s">
        <v>308</v>
      </c>
      <c r="B184" s="14" t="s">
        <v>309</v>
      </c>
      <c r="C184" s="39" t="s">
        <v>310</v>
      </c>
      <c r="D184" s="45">
        <v>8151.77</v>
      </c>
      <c r="E184" s="45">
        <f t="shared" si="6"/>
        <v>1793.39</v>
      </c>
      <c r="F184" s="45">
        <f t="shared" si="7"/>
        <v>9945.16</v>
      </c>
      <c r="G184" s="126"/>
      <c r="H184" s="125"/>
      <c r="I184" s="92"/>
    </row>
    <row r="185" spans="1:9" s="3" customFormat="1" ht="31.5" x14ac:dyDescent="0.25">
      <c r="A185" s="25" t="s">
        <v>311</v>
      </c>
      <c r="B185" s="14" t="s">
        <v>312</v>
      </c>
      <c r="C185" s="39" t="s">
        <v>313</v>
      </c>
      <c r="D185" s="45">
        <v>8675.3799999999992</v>
      </c>
      <c r="E185" s="45">
        <f t="shared" si="6"/>
        <v>1908.58</v>
      </c>
      <c r="F185" s="45">
        <f t="shared" si="7"/>
        <v>10583.96</v>
      </c>
      <c r="G185" s="126"/>
      <c r="H185" s="125"/>
      <c r="I185" s="92"/>
    </row>
    <row r="186" spans="1:9" s="3" customFormat="1" x14ac:dyDescent="0.25">
      <c r="A186" s="25" t="s">
        <v>314</v>
      </c>
      <c r="B186" s="14" t="s">
        <v>315</v>
      </c>
      <c r="C186" s="39" t="s">
        <v>316</v>
      </c>
      <c r="D186" s="45">
        <v>3662.42</v>
      </c>
      <c r="E186" s="45">
        <f t="shared" si="6"/>
        <v>805.73</v>
      </c>
      <c r="F186" s="45">
        <f t="shared" si="7"/>
        <v>4468.1499999999996</v>
      </c>
      <c r="G186" s="126"/>
      <c r="H186" s="125"/>
      <c r="I186" s="92"/>
    </row>
    <row r="187" spans="1:9" s="3" customFormat="1" ht="16.5" customHeight="1" x14ac:dyDescent="0.25">
      <c r="A187" s="25" t="s">
        <v>317</v>
      </c>
      <c r="B187" s="14" t="s">
        <v>318</v>
      </c>
      <c r="C187" s="39" t="s">
        <v>207</v>
      </c>
      <c r="D187" s="45">
        <v>2940.67</v>
      </c>
      <c r="E187" s="45">
        <f t="shared" si="6"/>
        <v>646.95000000000005</v>
      </c>
      <c r="F187" s="45">
        <f t="shared" si="7"/>
        <v>3587.62</v>
      </c>
      <c r="G187" s="126"/>
      <c r="H187" s="125"/>
      <c r="I187" s="92"/>
    </row>
    <row r="188" spans="1:9" s="3" customFormat="1" x14ac:dyDescent="0.25">
      <c r="A188" s="25" t="s">
        <v>319</v>
      </c>
      <c r="B188" s="14" t="s">
        <v>320</v>
      </c>
      <c r="C188" s="39" t="s">
        <v>321</v>
      </c>
      <c r="D188" s="45">
        <v>3921.83</v>
      </c>
      <c r="E188" s="45">
        <f t="shared" si="6"/>
        <v>862.8</v>
      </c>
      <c r="F188" s="45">
        <f t="shared" si="7"/>
        <v>4784.63</v>
      </c>
      <c r="G188" s="126"/>
      <c r="H188" s="125"/>
      <c r="I188" s="92"/>
    </row>
    <row r="189" spans="1:9" s="3" customFormat="1" ht="31.5" x14ac:dyDescent="0.25">
      <c r="A189" s="25" t="s">
        <v>322</v>
      </c>
      <c r="B189" s="14" t="s">
        <v>323</v>
      </c>
      <c r="C189" s="39" t="s">
        <v>324</v>
      </c>
      <c r="D189" s="45">
        <v>3345.09</v>
      </c>
      <c r="E189" s="45">
        <f t="shared" si="6"/>
        <v>735.92</v>
      </c>
      <c r="F189" s="45">
        <f t="shared" si="7"/>
        <v>4081.01</v>
      </c>
      <c r="G189" s="126"/>
      <c r="H189" s="125"/>
      <c r="I189" s="92"/>
    </row>
    <row r="190" spans="1:9" s="3" customFormat="1" x14ac:dyDescent="0.25">
      <c r="A190" s="25" t="s">
        <v>325</v>
      </c>
      <c r="B190" s="14" t="s">
        <v>326</v>
      </c>
      <c r="C190" s="39" t="s">
        <v>324</v>
      </c>
      <c r="D190" s="45">
        <v>1532.32</v>
      </c>
      <c r="E190" s="45">
        <f t="shared" si="6"/>
        <v>337.11</v>
      </c>
      <c r="F190" s="45">
        <f t="shared" si="7"/>
        <v>1869.4299999999998</v>
      </c>
      <c r="G190" s="126"/>
      <c r="H190" s="125"/>
      <c r="I190" s="92"/>
    </row>
    <row r="191" spans="1:9" s="3" customFormat="1" ht="31.5" x14ac:dyDescent="0.25">
      <c r="A191" s="25" t="s">
        <v>327</v>
      </c>
      <c r="B191" s="14" t="s">
        <v>328</v>
      </c>
      <c r="C191" s="39" t="s">
        <v>324</v>
      </c>
      <c r="D191" s="45">
        <v>1873.37</v>
      </c>
      <c r="E191" s="45">
        <f t="shared" si="6"/>
        <v>412.14</v>
      </c>
      <c r="F191" s="45">
        <f t="shared" si="7"/>
        <v>2285.5099999999998</v>
      </c>
      <c r="G191" s="126"/>
      <c r="H191" s="125"/>
      <c r="I191" s="92"/>
    </row>
    <row r="192" spans="1:9" s="3" customFormat="1" ht="47.25" x14ac:dyDescent="0.25">
      <c r="A192" s="25" t="s">
        <v>329</v>
      </c>
      <c r="B192" s="14" t="s">
        <v>330</v>
      </c>
      <c r="C192" s="39" t="s">
        <v>324</v>
      </c>
      <c r="D192" s="45">
        <v>7014.09</v>
      </c>
      <c r="E192" s="45">
        <f t="shared" si="6"/>
        <v>1543.1</v>
      </c>
      <c r="F192" s="45">
        <f t="shared" si="7"/>
        <v>8557.19</v>
      </c>
      <c r="G192" s="126"/>
      <c r="H192" s="125"/>
      <c r="I192" s="92"/>
    </row>
    <row r="193" spans="1:9" s="3" customFormat="1" ht="31.5" x14ac:dyDescent="0.25">
      <c r="A193" s="25" t="s">
        <v>331</v>
      </c>
      <c r="B193" s="14" t="s">
        <v>332</v>
      </c>
      <c r="C193" s="39" t="s">
        <v>324</v>
      </c>
      <c r="D193" s="45">
        <v>1656.5</v>
      </c>
      <c r="E193" s="45">
        <f t="shared" si="6"/>
        <v>364.43</v>
      </c>
      <c r="F193" s="45">
        <f t="shared" si="7"/>
        <v>2020.93</v>
      </c>
      <c r="G193" s="126"/>
      <c r="H193" s="125"/>
      <c r="I193" s="92"/>
    </row>
    <row r="194" spans="1:9" s="3" customFormat="1" x14ac:dyDescent="0.25">
      <c r="A194" s="25" t="s">
        <v>333</v>
      </c>
      <c r="B194" s="14" t="s">
        <v>334</v>
      </c>
      <c r="C194" s="39" t="s">
        <v>335</v>
      </c>
      <c r="D194" s="45">
        <v>4771.0600000000004</v>
      </c>
      <c r="E194" s="45">
        <f t="shared" si="6"/>
        <v>1049.6300000000001</v>
      </c>
      <c r="F194" s="45">
        <f t="shared" si="7"/>
        <v>5820.6900000000005</v>
      </c>
      <c r="G194" s="126"/>
      <c r="H194" s="125"/>
      <c r="I194" s="92"/>
    </row>
    <row r="195" spans="1:9" s="3" customFormat="1" x14ac:dyDescent="0.25">
      <c r="A195" s="25" t="s">
        <v>336</v>
      </c>
      <c r="B195" s="14" t="s">
        <v>337</v>
      </c>
      <c r="C195" s="39" t="s">
        <v>335</v>
      </c>
      <c r="D195" s="45">
        <v>15598.11</v>
      </c>
      <c r="E195" s="45">
        <f t="shared" si="6"/>
        <v>3431.58</v>
      </c>
      <c r="F195" s="45">
        <f t="shared" si="7"/>
        <v>19029.690000000002</v>
      </c>
      <c r="G195" s="126"/>
      <c r="H195" s="125"/>
      <c r="I195" s="92"/>
    </row>
    <row r="196" spans="1:9" s="3" customFormat="1" ht="31.5" x14ac:dyDescent="0.25">
      <c r="A196" s="25" t="s">
        <v>338</v>
      </c>
      <c r="B196" s="14" t="s">
        <v>339</v>
      </c>
      <c r="C196" s="39" t="s">
        <v>340</v>
      </c>
      <c r="D196" s="45">
        <v>484.74</v>
      </c>
      <c r="E196" s="45">
        <f t="shared" si="6"/>
        <v>106.64</v>
      </c>
      <c r="F196" s="45">
        <f t="shared" si="7"/>
        <v>591.38</v>
      </c>
      <c r="G196" s="126"/>
      <c r="H196" s="125"/>
      <c r="I196" s="92"/>
    </row>
    <row r="197" spans="1:9" s="3" customFormat="1" ht="31.5" x14ac:dyDescent="0.25">
      <c r="A197" s="25" t="s">
        <v>341</v>
      </c>
      <c r="B197" s="14" t="s">
        <v>342</v>
      </c>
      <c r="C197" s="39" t="s">
        <v>340</v>
      </c>
      <c r="D197" s="45">
        <v>581.69000000000005</v>
      </c>
      <c r="E197" s="45">
        <f t="shared" si="6"/>
        <v>127.97</v>
      </c>
      <c r="F197" s="45">
        <f t="shared" si="7"/>
        <v>709.66000000000008</v>
      </c>
      <c r="G197" s="126"/>
      <c r="H197" s="125"/>
      <c r="I197" s="92"/>
    </row>
    <row r="198" spans="1:9" s="3" customFormat="1" ht="31.5" x14ac:dyDescent="0.25">
      <c r="A198" s="25" t="s">
        <v>343</v>
      </c>
      <c r="B198" s="14" t="s">
        <v>344</v>
      </c>
      <c r="C198" s="39" t="s">
        <v>340</v>
      </c>
      <c r="D198" s="45">
        <v>775.59</v>
      </c>
      <c r="E198" s="45">
        <f t="shared" si="6"/>
        <v>170.63</v>
      </c>
      <c r="F198" s="45">
        <f t="shared" si="7"/>
        <v>946.22</v>
      </c>
      <c r="G198" s="126"/>
      <c r="H198" s="125"/>
      <c r="I198" s="92"/>
    </row>
    <row r="199" spans="1:9" s="3" customFormat="1" ht="31.5" x14ac:dyDescent="0.25">
      <c r="A199" s="25" t="s">
        <v>345</v>
      </c>
      <c r="B199" s="14" t="s">
        <v>346</v>
      </c>
      <c r="C199" s="39" t="s">
        <v>340</v>
      </c>
      <c r="D199" s="45">
        <v>775.59</v>
      </c>
      <c r="E199" s="45">
        <f t="shared" si="6"/>
        <v>170.63</v>
      </c>
      <c r="F199" s="45">
        <f t="shared" si="7"/>
        <v>946.22</v>
      </c>
      <c r="G199" s="126"/>
      <c r="H199" s="125"/>
      <c r="I199" s="92"/>
    </row>
    <row r="200" spans="1:9" s="3" customFormat="1" ht="31.5" x14ac:dyDescent="0.25">
      <c r="A200" s="25" t="s">
        <v>347</v>
      </c>
      <c r="B200" s="14" t="s">
        <v>348</v>
      </c>
      <c r="C200" s="39" t="s">
        <v>349</v>
      </c>
      <c r="D200" s="45">
        <v>484.74</v>
      </c>
      <c r="E200" s="45">
        <f t="shared" si="6"/>
        <v>106.64</v>
      </c>
      <c r="F200" s="45">
        <f t="shared" si="7"/>
        <v>591.38</v>
      </c>
      <c r="G200" s="126"/>
      <c r="H200" s="125"/>
      <c r="I200" s="92"/>
    </row>
    <row r="201" spans="1:9" s="3" customFormat="1" ht="31.5" x14ac:dyDescent="0.25">
      <c r="A201" s="25" t="s">
        <v>350</v>
      </c>
      <c r="B201" s="14" t="s">
        <v>351</v>
      </c>
      <c r="C201" s="39" t="s">
        <v>340</v>
      </c>
      <c r="D201" s="45">
        <v>484.74</v>
      </c>
      <c r="E201" s="45">
        <f t="shared" si="6"/>
        <v>106.64</v>
      </c>
      <c r="F201" s="45">
        <f t="shared" si="7"/>
        <v>591.38</v>
      </c>
      <c r="G201" s="126"/>
      <c r="H201" s="125"/>
      <c r="I201" s="92"/>
    </row>
    <row r="202" spans="1:9" s="3" customFormat="1" ht="31.5" x14ac:dyDescent="0.25">
      <c r="A202" s="25" t="s">
        <v>352</v>
      </c>
      <c r="B202" s="14" t="s">
        <v>353</v>
      </c>
      <c r="C202" s="39" t="s">
        <v>340</v>
      </c>
      <c r="D202" s="45">
        <v>484.74</v>
      </c>
      <c r="E202" s="45">
        <f t="shared" si="6"/>
        <v>106.64</v>
      </c>
      <c r="F202" s="45">
        <f t="shared" si="7"/>
        <v>591.38</v>
      </c>
      <c r="G202" s="126"/>
      <c r="H202" s="125"/>
      <c r="I202" s="92"/>
    </row>
    <row r="203" spans="1:9" s="3" customFormat="1" ht="19.149999999999999" customHeight="1" x14ac:dyDescent="0.25">
      <c r="A203" s="25" t="s">
        <v>354</v>
      </c>
      <c r="B203" s="14" t="s">
        <v>355</v>
      </c>
      <c r="C203" s="39" t="s">
        <v>356</v>
      </c>
      <c r="D203" s="45">
        <v>807.58</v>
      </c>
      <c r="E203" s="45">
        <f t="shared" si="6"/>
        <v>177.67</v>
      </c>
      <c r="F203" s="45">
        <f t="shared" si="7"/>
        <v>985.25</v>
      </c>
      <c r="G203" s="126"/>
      <c r="H203" s="125"/>
      <c r="I203" s="92"/>
    </row>
    <row r="204" spans="1:9" s="3" customFormat="1" ht="18.600000000000001" customHeight="1" x14ac:dyDescent="0.25">
      <c r="A204" s="25" t="s">
        <v>357</v>
      </c>
      <c r="B204" s="14" t="s">
        <v>358</v>
      </c>
      <c r="C204" s="39" t="s">
        <v>359</v>
      </c>
      <c r="D204" s="134">
        <v>2388.29</v>
      </c>
      <c r="E204" s="45">
        <f t="shared" si="6"/>
        <v>525.41999999999996</v>
      </c>
      <c r="F204" s="45">
        <f t="shared" si="7"/>
        <v>2913.71</v>
      </c>
      <c r="G204" s="126"/>
      <c r="H204" s="125"/>
      <c r="I204" s="92"/>
    </row>
    <row r="205" spans="1:9" s="3" customFormat="1" ht="31.5" x14ac:dyDescent="0.25">
      <c r="A205" s="25" t="s">
        <v>360</v>
      </c>
      <c r="B205" s="14" t="s">
        <v>361</v>
      </c>
      <c r="C205" s="39" t="s">
        <v>340</v>
      </c>
      <c r="D205" s="45">
        <v>807.58</v>
      </c>
      <c r="E205" s="45">
        <f t="shared" si="6"/>
        <v>177.67</v>
      </c>
      <c r="F205" s="45">
        <f t="shared" si="7"/>
        <v>985.25</v>
      </c>
      <c r="G205" s="126"/>
      <c r="H205" s="125"/>
      <c r="I205" s="92"/>
    </row>
    <row r="206" spans="1:9" s="3" customFormat="1" ht="31.5" x14ac:dyDescent="0.25">
      <c r="A206" s="25" t="s">
        <v>362</v>
      </c>
      <c r="B206" s="14" t="s">
        <v>363</v>
      </c>
      <c r="C206" s="39" t="s">
        <v>364</v>
      </c>
      <c r="D206" s="45">
        <v>484.74</v>
      </c>
      <c r="E206" s="45">
        <f t="shared" si="6"/>
        <v>106.64</v>
      </c>
      <c r="F206" s="45">
        <f t="shared" si="7"/>
        <v>591.38</v>
      </c>
      <c r="G206" s="126"/>
      <c r="H206" s="125"/>
      <c r="I206" s="92"/>
    </row>
    <row r="207" spans="1:9" s="3" customFormat="1" x14ac:dyDescent="0.25">
      <c r="A207" s="25" t="s">
        <v>365</v>
      </c>
      <c r="B207" s="14" t="s">
        <v>366</v>
      </c>
      <c r="C207" s="39" t="s">
        <v>364</v>
      </c>
      <c r="D207" s="45">
        <v>678.64</v>
      </c>
      <c r="E207" s="45">
        <f t="shared" si="6"/>
        <v>149.30000000000001</v>
      </c>
      <c r="F207" s="45">
        <f t="shared" si="7"/>
        <v>827.94</v>
      </c>
      <c r="G207" s="126"/>
      <c r="H207" s="125"/>
      <c r="I207" s="92"/>
    </row>
    <row r="208" spans="1:9" s="3" customFormat="1" ht="34.5" x14ac:dyDescent="0.25">
      <c r="A208" s="10" t="s">
        <v>367</v>
      </c>
      <c r="B208" s="14" t="s">
        <v>368</v>
      </c>
      <c r="C208" s="164"/>
      <c r="D208" s="165"/>
      <c r="E208" s="165"/>
      <c r="F208" s="165"/>
      <c r="G208" s="126"/>
      <c r="H208" s="125"/>
      <c r="I208" s="92"/>
    </row>
    <row r="209" spans="1:9" s="3" customFormat="1" x14ac:dyDescent="0.25">
      <c r="A209" s="25" t="s">
        <v>369</v>
      </c>
      <c r="B209" s="14" t="s">
        <v>370</v>
      </c>
      <c r="C209" s="39" t="s">
        <v>371</v>
      </c>
      <c r="D209" s="45">
        <v>774.92</v>
      </c>
      <c r="E209" s="45">
        <f t="shared" si="6"/>
        <v>170.48</v>
      </c>
      <c r="F209" s="45">
        <f t="shared" si="7"/>
        <v>945.4</v>
      </c>
      <c r="G209" s="126"/>
      <c r="H209" s="125"/>
      <c r="I209" s="92"/>
    </row>
    <row r="210" spans="1:9" s="3" customFormat="1" x14ac:dyDescent="0.25">
      <c r="A210" s="25" t="s">
        <v>372</v>
      </c>
      <c r="B210" s="14" t="s">
        <v>373</v>
      </c>
      <c r="C210" s="39" t="s">
        <v>371</v>
      </c>
      <c r="D210" s="45">
        <v>1173.6300000000001</v>
      </c>
      <c r="E210" s="45">
        <f t="shared" si="6"/>
        <v>258.2</v>
      </c>
      <c r="F210" s="45">
        <f t="shared" si="7"/>
        <v>1431.8300000000002</v>
      </c>
      <c r="G210" s="126"/>
      <c r="H210" s="125"/>
      <c r="I210" s="92"/>
    </row>
    <row r="211" spans="1:9" s="3" customFormat="1" x14ac:dyDescent="0.25">
      <c r="A211" s="25" t="s">
        <v>374</v>
      </c>
      <c r="B211" s="14" t="s">
        <v>375</v>
      </c>
      <c r="C211" s="39" t="s">
        <v>371</v>
      </c>
      <c r="D211" s="45">
        <v>2277.66</v>
      </c>
      <c r="E211" s="45">
        <f t="shared" si="6"/>
        <v>501.09</v>
      </c>
      <c r="F211" s="45">
        <f t="shared" si="7"/>
        <v>2778.75</v>
      </c>
      <c r="G211" s="126"/>
      <c r="H211" s="125"/>
      <c r="I211" s="92"/>
    </row>
    <row r="212" spans="1:9" s="3" customFormat="1" ht="16.149999999999999" customHeight="1" x14ac:dyDescent="0.25">
      <c r="A212" s="25" t="s">
        <v>376</v>
      </c>
      <c r="B212" s="14" t="s">
        <v>377</v>
      </c>
      <c r="C212" s="39" t="s">
        <v>371</v>
      </c>
      <c r="D212" s="45">
        <v>1757.93</v>
      </c>
      <c r="E212" s="45">
        <f t="shared" si="6"/>
        <v>386.74</v>
      </c>
      <c r="F212" s="45">
        <f t="shared" si="7"/>
        <v>2144.67</v>
      </c>
      <c r="G212" s="126"/>
      <c r="H212" s="125"/>
      <c r="I212" s="92"/>
    </row>
    <row r="213" spans="1:9" s="3" customFormat="1" x14ac:dyDescent="0.25">
      <c r="A213" s="25" t="s">
        <v>378</v>
      </c>
      <c r="B213" s="14" t="s">
        <v>379</v>
      </c>
      <c r="C213" s="39" t="s">
        <v>371</v>
      </c>
      <c r="D213" s="45">
        <v>1705.18</v>
      </c>
      <c r="E213" s="45">
        <f t="shared" si="6"/>
        <v>375.14</v>
      </c>
      <c r="F213" s="45">
        <f t="shared" si="7"/>
        <v>2080.3200000000002</v>
      </c>
      <c r="G213" s="126"/>
      <c r="H213" s="125"/>
      <c r="I213" s="92"/>
    </row>
    <row r="214" spans="1:9" s="3" customFormat="1" x14ac:dyDescent="0.25">
      <c r="A214" s="25" t="s">
        <v>380</v>
      </c>
      <c r="B214" s="46" t="s">
        <v>381</v>
      </c>
      <c r="C214" s="39" t="s">
        <v>371</v>
      </c>
      <c r="D214" s="45">
        <v>1987.88</v>
      </c>
      <c r="E214" s="45">
        <f t="shared" si="6"/>
        <v>437.33</v>
      </c>
      <c r="F214" s="45">
        <f t="shared" si="7"/>
        <v>2425.21</v>
      </c>
      <c r="G214" s="126"/>
      <c r="H214" s="125"/>
      <c r="I214" s="92"/>
    </row>
    <row r="215" spans="1:9" s="3" customFormat="1" x14ac:dyDescent="0.25">
      <c r="A215" s="25" t="s">
        <v>382</v>
      </c>
      <c r="B215" s="14" t="s">
        <v>383</v>
      </c>
      <c r="C215" s="39" t="s">
        <v>384</v>
      </c>
      <c r="D215" s="45">
        <v>1497.29</v>
      </c>
      <c r="E215" s="32">
        <f t="shared" si="6"/>
        <v>329.4</v>
      </c>
      <c r="F215" s="33">
        <f t="shared" si="7"/>
        <v>1826.69</v>
      </c>
      <c r="G215" s="126"/>
      <c r="H215" s="125"/>
      <c r="I215" s="92"/>
    </row>
    <row r="216" spans="1:9" s="3" customFormat="1" ht="17.25" customHeight="1" x14ac:dyDescent="0.25">
      <c r="A216" s="25" t="s">
        <v>385</v>
      </c>
      <c r="B216" s="14" t="s">
        <v>386</v>
      </c>
      <c r="C216" s="39" t="s">
        <v>387</v>
      </c>
      <c r="D216" s="45">
        <v>13949.83</v>
      </c>
      <c r="E216" s="32">
        <f t="shared" si="6"/>
        <v>3068.96</v>
      </c>
      <c r="F216" s="33">
        <f t="shared" si="7"/>
        <v>17018.79</v>
      </c>
      <c r="G216" s="126"/>
      <c r="H216" s="125"/>
      <c r="I216" s="92"/>
    </row>
    <row r="217" spans="1:9" s="3" customFormat="1" ht="31.5" x14ac:dyDescent="0.25">
      <c r="A217" s="25" t="s">
        <v>388</v>
      </c>
      <c r="B217" s="14" t="s">
        <v>389</v>
      </c>
      <c r="C217" s="39" t="s">
        <v>390</v>
      </c>
      <c r="D217" s="45">
        <v>3195.57</v>
      </c>
      <c r="E217" s="32">
        <f t="shared" si="6"/>
        <v>703.03</v>
      </c>
      <c r="F217" s="33">
        <f t="shared" si="7"/>
        <v>3898.6000000000004</v>
      </c>
      <c r="G217" s="126"/>
      <c r="H217" s="125"/>
      <c r="I217" s="92"/>
    </row>
    <row r="218" spans="1:9" s="3" customFormat="1" x14ac:dyDescent="0.25">
      <c r="A218" s="13" t="s">
        <v>391</v>
      </c>
      <c r="B218" s="154" t="s">
        <v>392</v>
      </c>
      <c r="C218" s="155"/>
      <c r="D218" s="155"/>
      <c r="E218" s="155"/>
      <c r="F218" s="156"/>
      <c r="G218" s="126"/>
      <c r="H218" s="125"/>
      <c r="I218" s="92"/>
    </row>
    <row r="219" spans="1:9" s="3" customFormat="1" ht="31.5" x14ac:dyDescent="0.25">
      <c r="A219" s="10" t="s">
        <v>393</v>
      </c>
      <c r="B219" s="14" t="s">
        <v>394</v>
      </c>
      <c r="C219" s="161" t="s">
        <v>59</v>
      </c>
      <c r="D219" s="162"/>
      <c r="E219" s="162"/>
      <c r="F219" s="163"/>
      <c r="G219" s="126"/>
      <c r="H219" s="125"/>
      <c r="I219" s="92"/>
    </row>
    <row r="220" spans="1:9" s="3" customFormat="1" ht="42.75" x14ac:dyDescent="0.25">
      <c r="A220" s="10" t="s">
        <v>395</v>
      </c>
      <c r="B220" s="14" t="s">
        <v>396</v>
      </c>
      <c r="C220" s="161" t="s">
        <v>59</v>
      </c>
      <c r="D220" s="162"/>
      <c r="E220" s="162"/>
      <c r="F220" s="163"/>
      <c r="G220" s="126"/>
      <c r="H220" s="125"/>
      <c r="I220" s="92"/>
    </row>
    <row r="221" spans="1:9" s="47" customFormat="1" ht="34.5" x14ac:dyDescent="0.25">
      <c r="A221" s="48" t="s">
        <v>397</v>
      </c>
      <c r="B221" s="20" t="s">
        <v>398</v>
      </c>
      <c r="C221" s="8"/>
      <c r="D221" s="49">
        <v>3904.09</v>
      </c>
      <c r="E221" s="50">
        <f t="shared" si="6"/>
        <v>858.9</v>
      </c>
      <c r="F221" s="50">
        <f t="shared" si="7"/>
        <v>4762.99</v>
      </c>
      <c r="G221" s="126"/>
      <c r="H221" s="127"/>
      <c r="I221" s="92"/>
    </row>
    <row r="222" spans="1:9" s="47" customFormat="1" ht="31.5" x14ac:dyDescent="0.25">
      <c r="A222" s="8" t="s">
        <v>399</v>
      </c>
      <c r="B222" s="20" t="s">
        <v>400</v>
      </c>
      <c r="C222" s="8" t="s">
        <v>401</v>
      </c>
      <c r="D222" s="49">
        <v>3904.09</v>
      </c>
      <c r="E222" s="50">
        <f t="shared" si="6"/>
        <v>858.9</v>
      </c>
      <c r="F222" s="50">
        <f t="shared" si="7"/>
        <v>4762.99</v>
      </c>
      <c r="G222" s="126"/>
      <c r="H222" s="127"/>
      <c r="I222" s="92"/>
    </row>
    <row r="223" spans="1:9" s="47" customFormat="1" ht="34.5" x14ac:dyDescent="0.25">
      <c r="A223" s="48" t="s">
        <v>402</v>
      </c>
      <c r="B223" s="20" t="s">
        <v>403</v>
      </c>
      <c r="C223" s="8"/>
      <c r="D223" s="49">
        <v>4096.95</v>
      </c>
      <c r="E223" s="50">
        <f t="shared" si="6"/>
        <v>901.33</v>
      </c>
      <c r="F223" s="50">
        <f t="shared" si="7"/>
        <v>4998.28</v>
      </c>
      <c r="G223" s="126"/>
      <c r="H223" s="127"/>
      <c r="I223" s="92"/>
    </row>
    <row r="224" spans="1:9" s="47" customFormat="1" ht="31.5" x14ac:dyDescent="0.25">
      <c r="A224" s="8" t="s">
        <v>404</v>
      </c>
      <c r="B224" s="20" t="s">
        <v>405</v>
      </c>
      <c r="C224" s="8" t="s">
        <v>401</v>
      </c>
      <c r="D224" s="49">
        <v>4096.95</v>
      </c>
      <c r="E224" s="50">
        <f t="shared" si="6"/>
        <v>901.33</v>
      </c>
      <c r="F224" s="50">
        <f t="shared" si="7"/>
        <v>4998.28</v>
      </c>
      <c r="G224" s="126"/>
      <c r="H224" s="127"/>
      <c r="I224" s="92"/>
    </row>
    <row r="225" spans="1:9" s="47" customFormat="1" ht="34.5" x14ac:dyDescent="0.25">
      <c r="A225" s="48" t="s">
        <v>406</v>
      </c>
      <c r="B225" s="20" t="s">
        <v>407</v>
      </c>
      <c r="C225" s="8"/>
      <c r="D225" s="49">
        <v>9500.33</v>
      </c>
      <c r="E225" s="50">
        <f t="shared" si="6"/>
        <v>2090.0700000000002</v>
      </c>
      <c r="F225" s="50">
        <f t="shared" si="7"/>
        <v>11590.4</v>
      </c>
      <c r="G225" s="126"/>
      <c r="H225" s="127"/>
      <c r="I225" s="92"/>
    </row>
    <row r="226" spans="1:9" s="47" customFormat="1" x14ac:dyDescent="0.25">
      <c r="A226" s="8" t="s">
        <v>408</v>
      </c>
      <c r="B226" s="20" t="s">
        <v>409</v>
      </c>
      <c r="C226" s="8" t="s">
        <v>401</v>
      </c>
      <c r="D226" s="49">
        <v>3904.09</v>
      </c>
      <c r="E226" s="50">
        <f t="shared" si="6"/>
        <v>858.9</v>
      </c>
      <c r="F226" s="50">
        <f t="shared" si="7"/>
        <v>4762.99</v>
      </c>
      <c r="G226" s="126"/>
      <c r="H226" s="127"/>
      <c r="I226" s="92"/>
    </row>
    <row r="227" spans="1:9" s="47" customFormat="1" x14ac:dyDescent="0.25">
      <c r="A227" s="8" t="s">
        <v>410</v>
      </c>
      <c r="B227" s="20" t="s">
        <v>411</v>
      </c>
      <c r="C227" s="8" t="s">
        <v>412</v>
      </c>
      <c r="D227" s="49">
        <v>1953.35</v>
      </c>
      <c r="E227" s="50">
        <f t="shared" si="6"/>
        <v>429.74</v>
      </c>
      <c r="F227" s="50">
        <f t="shared" si="7"/>
        <v>2383.09</v>
      </c>
      <c r="G227" s="126"/>
      <c r="H227" s="127"/>
      <c r="I227" s="92"/>
    </row>
    <row r="228" spans="1:9" s="47" customFormat="1" x14ac:dyDescent="0.25">
      <c r="A228" s="8" t="s">
        <v>413</v>
      </c>
      <c r="B228" s="20" t="s">
        <v>414</v>
      </c>
      <c r="C228" s="8" t="s">
        <v>415</v>
      </c>
      <c r="D228" s="49">
        <v>3642.89</v>
      </c>
      <c r="E228" s="50">
        <f t="shared" si="6"/>
        <v>801.44</v>
      </c>
      <c r="F228" s="50">
        <f t="shared" si="7"/>
        <v>4444.33</v>
      </c>
      <c r="G228" s="126"/>
      <c r="H228" s="127"/>
      <c r="I228" s="92"/>
    </row>
    <row r="229" spans="1:9" s="47" customFormat="1" ht="34.5" x14ac:dyDescent="0.25">
      <c r="A229" s="48" t="s">
        <v>416</v>
      </c>
      <c r="B229" s="20" t="s">
        <v>417</v>
      </c>
      <c r="C229" s="8"/>
      <c r="D229" s="49">
        <v>10715.81</v>
      </c>
      <c r="E229" s="50">
        <f t="shared" si="6"/>
        <v>2357.48</v>
      </c>
      <c r="F229" s="50">
        <f t="shared" si="7"/>
        <v>13073.289999999999</v>
      </c>
      <c r="G229" s="126"/>
      <c r="H229" s="127"/>
      <c r="I229" s="92"/>
    </row>
    <row r="230" spans="1:9" s="47" customFormat="1" x14ac:dyDescent="0.25">
      <c r="A230" s="8" t="s">
        <v>418</v>
      </c>
      <c r="B230" s="20" t="s">
        <v>419</v>
      </c>
      <c r="C230" s="8" t="s">
        <v>401</v>
      </c>
      <c r="D230" s="49">
        <v>4096.95</v>
      </c>
      <c r="E230" s="50">
        <f t="shared" si="6"/>
        <v>901.33</v>
      </c>
      <c r="F230" s="50">
        <f t="shared" si="7"/>
        <v>4998.28</v>
      </c>
      <c r="G230" s="126"/>
      <c r="H230" s="127"/>
      <c r="I230" s="92"/>
    </row>
    <row r="231" spans="1:9" s="47" customFormat="1" x14ac:dyDescent="0.25">
      <c r="A231" s="48" t="s">
        <v>420</v>
      </c>
      <c r="B231" s="20" t="s">
        <v>411</v>
      </c>
      <c r="C231" s="8" t="s">
        <v>421</v>
      </c>
      <c r="D231" s="49">
        <v>2975.97</v>
      </c>
      <c r="E231" s="50">
        <f t="shared" si="6"/>
        <v>654.71</v>
      </c>
      <c r="F231" s="50">
        <f t="shared" si="7"/>
        <v>3630.68</v>
      </c>
      <c r="G231" s="126"/>
      <c r="H231" s="127"/>
      <c r="I231" s="92"/>
    </row>
    <row r="232" spans="1:9" s="47" customFormat="1" x14ac:dyDescent="0.25">
      <c r="A232" s="8" t="s">
        <v>422</v>
      </c>
      <c r="B232" s="20" t="s">
        <v>423</v>
      </c>
      <c r="C232" s="8" t="s">
        <v>415</v>
      </c>
      <c r="D232" s="49">
        <v>3642.89</v>
      </c>
      <c r="E232" s="50">
        <f t="shared" si="6"/>
        <v>801.44</v>
      </c>
      <c r="F232" s="50">
        <f t="shared" si="7"/>
        <v>4444.33</v>
      </c>
      <c r="G232" s="126"/>
      <c r="H232" s="127"/>
      <c r="I232" s="92"/>
    </row>
    <row r="233" spans="1:9" s="47" customFormat="1" ht="34.5" x14ac:dyDescent="0.25">
      <c r="A233" s="48" t="s">
        <v>424</v>
      </c>
      <c r="B233" s="20" t="s">
        <v>425</v>
      </c>
      <c r="C233" s="8"/>
      <c r="D233" s="49">
        <v>13404.42</v>
      </c>
      <c r="E233" s="50">
        <f t="shared" si="6"/>
        <v>2948.97</v>
      </c>
      <c r="F233" s="50">
        <f t="shared" si="7"/>
        <v>16353.39</v>
      </c>
      <c r="G233" s="126"/>
      <c r="H233" s="127"/>
      <c r="I233" s="92"/>
    </row>
    <row r="234" spans="1:9" s="47" customFormat="1" x14ac:dyDescent="0.25">
      <c r="A234" s="8" t="s">
        <v>426</v>
      </c>
      <c r="B234" s="20" t="s">
        <v>409</v>
      </c>
      <c r="C234" s="8" t="s">
        <v>401</v>
      </c>
      <c r="D234" s="49">
        <v>3904.09</v>
      </c>
      <c r="E234" s="50">
        <f t="shared" ref="E234:E297" si="8">ROUND(D234*0.22,2)</f>
        <v>858.9</v>
      </c>
      <c r="F234" s="50">
        <f t="shared" si="7"/>
        <v>4762.99</v>
      </c>
      <c r="G234" s="126"/>
      <c r="H234" s="127"/>
      <c r="I234" s="92"/>
    </row>
    <row r="235" spans="1:9" s="47" customFormat="1" x14ac:dyDescent="0.25">
      <c r="A235" s="8" t="s">
        <v>427</v>
      </c>
      <c r="B235" s="20" t="s">
        <v>411</v>
      </c>
      <c r="C235" s="8" t="s">
        <v>412</v>
      </c>
      <c r="D235" s="49">
        <v>1953.35</v>
      </c>
      <c r="E235" s="50">
        <f t="shared" si="8"/>
        <v>429.74</v>
      </c>
      <c r="F235" s="50">
        <f t="shared" si="7"/>
        <v>2383.09</v>
      </c>
      <c r="G235" s="126"/>
      <c r="H235" s="127"/>
      <c r="I235" s="92"/>
    </row>
    <row r="236" spans="1:9" s="47" customFormat="1" x14ac:dyDescent="0.25">
      <c r="A236" s="8" t="s">
        <v>428</v>
      </c>
      <c r="B236" s="20" t="s">
        <v>423</v>
      </c>
      <c r="C236" s="8" t="s">
        <v>415</v>
      </c>
      <c r="D236" s="49">
        <v>3642.89</v>
      </c>
      <c r="E236" s="50">
        <f t="shared" si="8"/>
        <v>801.44</v>
      </c>
      <c r="F236" s="50">
        <f t="shared" si="7"/>
        <v>4444.33</v>
      </c>
      <c r="G236" s="126"/>
      <c r="H236" s="127"/>
      <c r="I236" s="92"/>
    </row>
    <row r="237" spans="1:9" s="47" customFormat="1" x14ac:dyDescent="0.25">
      <c r="A237" s="48" t="s">
        <v>429</v>
      </c>
      <c r="B237" s="20" t="s">
        <v>430</v>
      </c>
      <c r="C237" s="8" t="s">
        <v>431</v>
      </c>
      <c r="D237" s="49">
        <v>3904.09</v>
      </c>
      <c r="E237" s="50">
        <f t="shared" si="8"/>
        <v>858.9</v>
      </c>
      <c r="F237" s="50">
        <f t="shared" si="7"/>
        <v>4762.99</v>
      </c>
      <c r="G237" s="126"/>
      <c r="H237" s="127"/>
      <c r="I237" s="92"/>
    </row>
    <row r="238" spans="1:9" s="47" customFormat="1" ht="34.5" x14ac:dyDescent="0.25">
      <c r="A238" s="48" t="s">
        <v>432</v>
      </c>
      <c r="B238" s="20" t="s">
        <v>433</v>
      </c>
      <c r="C238" s="8"/>
      <c r="D238" s="49">
        <v>14619.9</v>
      </c>
      <c r="E238" s="50">
        <f t="shared" si="8"/>
        <v>3216.38</v>
      </c>
      <c r="F238" s="50">
        <f t="shared" si="7"/>
        <v>17836.28</v>
      </c>
      <c r="G238" s="126"/>
      <c r="H238" s="127"/>
      <c r="I238" s="92"/>
    </row>
    <row r="239" spans="1:9" s="47" customFormat="1" x14ac:dyDescent="0.25">
      <c r="A239" s="8" t="s">
        <v>434</v>
      </c>
      <c r="B239" s="20" t="s">
        <v>435</v>
      </c>
      <c r="C239" s="8" t="s">
        <v>401</v>
      </c>
      <c r="D239" s="49">
        <v>4096.95</v>
      </c>
      <c r="E239" s="50">
        <f t="shared" si="8"/>
        <v>901.33</v>
      </c>
      <c r="F239" s="50">
        <f t="shared" si="7"/>
        <v>4998.28</v>
      </c>
      <c r="G239" s="126"/>
      <c r="H239" s="127"/>
      <c r="I239" s="92"/>
    </row>
    <row r="240" spans="1:9" s="47" customFormat="1" x14ac:dyDescent="0.25">
      <c r="A240" s="8" t="s">
        <v>436</v>
      </c>
      <c r="B240" s="20" t="s">
        <v>411</v>
      </c>
      <c r="C240" s="8" t="s">
        <v>421</v>
      </c>
      <c r="D240" s="49">
        <v>2975.97</v>
      </c>
      <c r="E240" s="50">
        <f t="shared" si="8"/>
        <v>654.71</v>
      </c>
      <c r="F240" s="50">
        <f t="shared" si="7"/>
        <v>3630.68</v>
      </c>
      <c r="G240" s="126"/>
      <c r="H240" s="127"/>
      <c r="I240" s="92"/>
    </row>
    <row r="241" spans="1:9" s="47" customFormat="1" x14ac:dyDescent="0.25">
      <c r="A241" s="8" t="s">
        <v>437</v>
      </c>
      <c r="B241" s="20" t="s">
        <v>423</v>
      </c>
      <c r="C241" s="8" t="s">
        <v>415</v>
      </c>
      <c r="D241" s="49">
        <v>3642.89</v>
      </c>
      <c r="E241" s="50">
        <f t="shared" si="8"/>
        <v>801.44</v>
      </c>
      <c r="F241" s="50">
        <f t="shared" si="7"/>
        <v>4444.33</v>
      </c>
      <c r="G241" s="126"/>
      <c r="H241" s="127"/>
      <c r="I241" s="92"/>
    </row>
    <row r="242" spans="1:9" s="47" customFormat="1" x14ac:dyDescent="0.25">
      <c r="A242" s="8" t="s">
        <v>438</v>
      </c>
      <c r="B242" s="20" t="s">
        <v>430</v>
      </c>
      <c r="C242" s="8" t="s">
        <v>431</v>
      </c>
      <c r="D242" s="49">
        <v>3904.09</v>
      </c>
      <c r="E242" s="50">
        <f t="shared" si="8"/>
        <v>858.9</v>
      </c>
      <c r="F242" s="50">
        <f t="shared" si="7"/>
        <v>4762.99</v>
      </c>
      <c r="G242" s="126"/>
      <c r="H242" s="127"/>
      <c r="I242" s="92"/>
    </row>
    <row r="243" spans="1:9" s="47" customFormat="1" ht="34.5" x14ac:dyDescent="0.25">
      <c r="A243" s="48" t="s">
        <v>439</v>
      </c>
      <c r="B243" s="20" t="s">
        <v>440</v>
      </c>
      <c r="C243" s="8"/>
      <c r="D243" s="49">
        <v>17311.11</v>
      </c>
      <c r="E243" s="50">
        <f t="shared" si="8"/>
        <v>3808.44</v>
      </c>
      <c r="F243" s="50">
        <f t="shared" si="7"/>
        <v>21119.55</v>
      </c>
      <c r="G243" s="126"/>
      <c r="H243" s="127"/>
      <c r="I243" s="92"/>
    </row>
    <row r="244" spans="1:9" s="47" customFormat="1" x14ac:dyDescent="0.25">
      <c r="A244" s="48" t="s">
        <v>441</v>
      </c>
      <c r="B244" s="20" t="s">
        <v>409</v>
      </c>
      <c r="C244" s="8" t="s">
        <v>401</v>
      </c>
      <c r="D244" s="49">
        <v>3904.09</v>
      </c>
      <c r="E244" s="50">
        <f t="shared" si="8"/>
        <v>858.9</v>
      </c>
      <c r="F244" s="50">
        <f t="shared" ref="F244:F307" si="9">D244+E244</f>
        <v>4762.99</v>
      </c>
      <c r="G244" s="126"/>
      <c r="H244" s="127"/>
      <c r="I244" s="92"/>
    </row>
    <row r="245" spans="1:9" s="47" customFormat="1" x14ac:dyDescent="0.25">
      <c r="A245" s="8" t="s">
        <v>442</v>
      </c>
      <c r="B245" s="20" t="s">
        <v>411</v>
      </c>
      <c r="C245" s="8" t="s">
        <v>412</v>
      </c>
      <c r="D245" s="49">
        <v>1953.35</v>
      </c>
      <c r="E245" s="50">
        <f t="shared" si="8"/>
        <v>429.74</v>
      </c>
      <c r="F245" s="50">
        <f t="shared" si="9"/>
        <v>2383.09</v>
      </c>
      <c r="G245" s="126"/>
      <c r="H245" s="127"/>
      <c r="I245" s="92"/>
    </row>
    <row r="246" spans="1:9" s="47" customFormat="1" x14ac:dyDescent="0.25">
      <c r="A246" s="8" t="s">
        <v>443</v>
      </c>
      <c r="B246" s="20" t="s">
        <v>444</v>
      </c>
      <c r="C246" s="8" t="s">
        <v>415</v>
      </c>
      <c r="D246" s="49">
        <v>3642.89</v>
      </c>
      <c r="E246" s="50">
        <f t="shared" si="8"/>
        <v>801.44</v>
      </c>
      <c r="F246" s="50">
        <f t="shared" si="9"/>
        <v>4444.33</v>
      </c>
      <c r="G246" s="126"/>
      <c r="H246" s="127"/>
      <c r="I246" s="92"/>
    </row>
    <row r="247" spans="1:9" s="47" customFormat="1" x14ac:dyDescent="0.25">
      <c r="A247" s="8" t="s">
        <v>445</v>
      </c>
      <c r="B247" s="20" t="s">
        <v>446</v>
      </c>
      <c r="C247" s="8" t="s">
        <v>213</v>
      </c>
      <c r="D247" s="49">
        <v>1953.35</v>
      </c>
      <c r="E247" s="50">
        <f t="shared" si="8"/>
        <v>429.74</v>
      </c>
      <c r="F247" s="50">
        <f t="shared" si="9"/>
        <v>2383.09</v>
      </c>
      <c r="G247" s="126"/>
      <c r="H247" s="127"/>
      <c r="I247" s="92"/>
    </row>
    <row r="248" spans="1:9" s="47" customFormat="1" x14ac:dyDescent="0.25">
      <c r="A248" s="8" t="s">
        <v>447</v>
      </c>
      <c r="B248" s="20" t="s">
        <v>448</v>
      </c>
      <c r="C248" s="8" t="s">
        <v>449</v>
      </c>
      <c r="D248" s="49">
        <v>1953.35</v>
      </c>
      <c r="E248" s="50">
        <f t="shared" si="8"/>
        <v>429.74</v>
      </c>
      <c r="F248" s="50">
        <f t="shared" si="9"/>
        <v>2383.09</v>
      </c>
      <c r="G248" s="126"/>
      <c r="H248" s="127"/>
      <c r="I248" s="92"/>
    </row>
    <row r="249" spans="1:9" s="47" customFormat="1" x14ac:dyDescent="0.25">
      <c r="A249" s="8" t="s">
        <v>450</v>
      </c>
      <c r="B249" s="20" t="s">
        <v>430</v>
      </c>
      <c r="C249" s="8" t="s">
        <v>431</v>
      </c>
      <c r="D249" s="49">
        <v>3904.09</v>
      </c>
      <c r="E249" s="50">
        <f t="shared" si="8"/>
        <v>858.9</v>
      </c>
      <c r="F249" s="50">
        <f t="shared" si="9"/>
        <v>4762.99</v>
      </c>
      <c r="G249" s="126"/>
      <c r="H249" s="127"/>
      <c r="I249" s="92"/>
    </row>
    <row r="250" spans="1:9" s="47" customFormat="1" ht="34.5" x14ac:dyDescent="0.25">
      <c r="A250" s="48" t="s">
        <v>451</v>
      </c>
      <c r="B250" s="20" t="s">
        <v>452</v>
      </c>
      <c r="C250" s="8"/>
      <c r="D250" s="49">
        <v>18526.59</v>
      </c>
      <c r="E250" s="50">
        <f t="shared" si="8"/>
        <v>4075.85</v>
      </c>
      <c r="F250" s="50">
        <f t="shared" si="9"/>
        <v>22602.44</v>
      </c>
      <c r="G250" s="126"/>
      <c r="H250" s="127"/>
      <c r="I250" s="92"/>
    </row>
    <row r="251" spans="1:9" s="47" customFormat="1" x14ac:dyDescent="0.25">
      <c r="A251" s="48" t="s">
        <v>453</v>
      </c>
      <c r="B251" s="20" t="s">
        <v>435</v>
      </c>
      <c r="C251" s="8" t="s">
        <v>401</v>
      </c>
      <c r="D251" s="49">
        <v>4096.95</v>
      </c>
      <c r="E251" s="50">
        <f t="shared" si="8"/>
        <v>901.33</v>
      </c>
      <c r="F251" s="50">
        <f t="shared" si="9"/>
        <v>4998.28</v>
      </c>
      <c r="G251" s="126"/>
      <c r="H251" s="127"/>
      <c r="I251" s="92"/>
    </row>
    <row r="252" spans="1:9" s="47" customFormat="1" x14ac:dyDescent="0.25">
      <c r="A252" s="8" t="s">
        <v>454</v>
      </c>
      <c r="B252" s="20" t="s">
        <v>411</v>
      </c>
      <c r="C252" s="8" t="s">
        <v>421</v>
      </c>
      <c r="D252" s="49">
        <v>2975.97</v>
      </c>
      <c r="E252" s="50">
        <f t="shared" si="8"/>
        <v>654.71</v>
      </c>
      <c r="F252" s="50">
        <f t="shared" si="9"/>
        <v>3630.68</v>
      </c>
      <c r="G252" s="126"/>
      <c r="H252" s="127"/>
      <c r="I252" s="92"/>
    </row>
    <row r="253" spans="1:9" s="47" customFormat="1" x14ac:dyDescent="0.25">
      <c r="A253" s="8" t="s">
        <v>455</v>
      </c>
      <c r="B253" s="20" t="s">
        <v>423</v>
      </c>
      <c r="C253" s="8" t="s">
        <v>415</v>
      </c>
      <c r="D253" s="49">
        <v>3642.89</v>
      </c>
      <c r="E253" s="50">
        <f t="shared" si="8"/>
        <v>801.44</v>
      </c>
      <c r="F253" s="50">
        <f t="shared" si="9"/>
        <v>4444.33</v>
      </c>
      <c r="G253" s="126"/>
      <c r="H253" s="127"/>
      <c r="I253" s="92"/>
    </row>
    <row r="254" spans="1:9" s="47" customFormat="1" x14ac:dyDescent="0.25">
      <c r="A254" s="8" t="s">
        <v>456</v>
      </c>
      <c r="B254" s="20" t="s">
        <v>457</v>
      </c>
      <c r="C254" s="8" t="s">
        <v>449</v>
      </c>
      <c r="D254" s="49">
        <v>1953.35</v>
      </c>
      <c r="E254" s="50">
        <f t="shared" si="8"/>
        <v>429.74</v>
      </c>
      <c r="F254" s="50">
        <f t="shared" si="9"/>
        <v>2383.09</v>
      </c>
      <c r="G254" s="126"/>
      <c r="H254" s="127"/>
      <c r="I254" s="92"/>
    </row>
    <row r="255" spans="1:9" s="47" customFormat="1" x14ac:dyDescent="0.25">
      <c r="A255" s="8" t="s">
        <v>458</v>
      </c>
      <c r="B255" s="20" t="s">
        <v>459</v>
      </c>
      <c r="C255" s="8" t="s">
        <v>431</v>
      </c>
      <c r="D255" s="49">
        <v>3904.09</v>
      </c>
      <c r="E255" s="50">
        <f t="shared" si="8"/>
        <v>858.9</v>
      </c>
      <c r="F255" s="50">
        <f t="shared" si="9"/>
        <v>4762.99</v>
      </c>
      <c r="G255" s="126"/>
      <c r="H255" s="127"/>
      <c r="I255" s="92"/>
    </row>
    <row r="256" spans="1:9" s="47" customFormat="1" x14ac:dyDescent="0.25">
      <c r="A256" s="8" t="s">
        <v>460</v>
      </c>
      <c r="B256" s="20" t="s">
        <v>461</v>
      </c>
      <c r="C256" s="8" t="s">
        <v>213</v>
      </c>
      <c r="D256" s="49">
        <v>1953.35</v>
      </c>
      <c r="E256" s="50">
        <f t="shared" si="8"/>
        <v>429.74</v>
      </c>
      <c r="F256" s="50">
        <f t="shared" si="9"/>
        <v>2383.09</v>
      </c>
      <c r="G256" s="126"/>
      <c r="H256" s="127"/>
      <c r="I256" s="92"/>
    </row>
    <row r="257" spans="1:9" s="47" customFormat="1" ht="34.5" x14ac:dyDescent="0.25">
      <c r="A257" s="48" t="s">
        <v>462</v>
      </c>
      <c r="B257" s="20" t="s">
        <v>463</v>
      </c>
      <c r="C257" s="8"/>
      <c r="D257" s="49">
        <v>20431.57</v>
      </c>
      <c r="E257" s="50">
        <f t="shared" si="8"/>
        <v>4494.95</v>
      </c>
      <c r="F257" s="50">
        <f t="shared" si="9"/>
        <v>24926.52</v>
      </c>
      <c r="G257" s="126"/>
      <c r="H257" s="127"/>
      <c r="I257" s="92"/>
    </row>
    <row r="258" spans="1:9" s="47" customFormat="1" x14ac:dyDescent="0.25">
      <c r="A258" s="8" t="s">
        <v>464</v>
      </c>
      <c r="B258" s="20" t="s">
        <v>409</v>
      </c>
      <c r="C258" s="8" t="s">
        <v>401</v>
      </c>
      <c r="D258" s="49">
        <v>3904.09</v>
      </c>
      <c r="E258" s="50">
        <f t="shared" si="8"/>
        <v>858.9</v>
      </c>
      <c r="F258" s="50">
        <f t="shared" si="9"/>
        <v>4762.99</v>
      </c>
      <c r="G258" s="126"/>
      <c r="H258" s="127"/>
      <c r="I258" s="92"/>
    </row>
    <row r="259" spans="1:9" s="47" customFormat="1" x14ac:dyDescent="0.25">
      <c r="A259" s="8" t="s">
        <v>465</v>
      </c>
      <c r="B259" s="20" t="s">
        <v>411</v>
      </c>
      <c r="C259" s="8" t="s">
        <v>412</v>
      </c>
      <c r="D259" s="49">
        <v>1953.35</v>
      </c>
      <c r="E259" s="50">
        <f t="shared" si="8"/>
        <v>429.74</v>
      </c>
      <c r="F259" s="50">
        <f t="shared" si="9"/>
        <v>2383.09</v>
      </c>
      <c r="G259" s="126"/>
      <c r="H259" s="127"/>
      <c r="I259" s="92"/>
    </row>
    <row r="260" spans="1:9" s="47" customFormat="1" x14ac:dyDescent="0.25">
      <c r="A260" s="48" t="s">
        <v>466</v>
      </c>
      <c r="B260" s="20" t="s">
        <v>467</v>
      </c>
      <c r="C260" s="8" t="s">
        <v>431</v>
      </c>
      <c r="D260" s="49">
        <v>2859.24</v>
      </c>
      <c r="E260" s="49">
        <f t="shared" si="8"/>
        <v>629.03</v>
      </c>
      <c r="F260" s="49">
        <f t="shared" si="9"/>
        <v>3488.2699999999995</v>
      </c>
      <c r="G260" s="126"/>
      <c r="H260" s="127"/>
      <c r="I260" s="92"/>
    </row>
    <row r="261" spans="1:9" s="47" customFormat="1" x14ac:dyDescent="0.25">
      <c r="A261" s="8" t="s">
        <v>468</v>
      </c>
      <c r="B261" s="20" t="s">
        <v>469</v>
      </c>
      <c r="C261" s="8" t="s">
        <v>470</v>
      </c>
      <c r="D261" s="49">
        <v>4165.32</v>
      </c>
      <c r="E261" s="50">
        <f t="shared" si="8"/>
        <v>916.37</v>
      </c>
      <c r="F261" s="50">
        <f t="shared" si="9"/>
        <v>5081.6899999999996</v>
      </c>
      <c r="G261" s="126"/>
      <c r="H261" s="127"/>
      <c r="I261" s="92"/>
    </row>
    <row r="262" spans="1:9" s="47" customFormat="1" x14ac:dyDescent="0.25">
      <c r="A262" s="8" t="s">
        <v>471</v>
      </c>
      <c r="B262" s="20" t="s">
        <v>414</v>
      </c>
      <c r="C262" s="8" t="s">
        <v>415</v>
      </c>
      <c r="D262" s="49">
        <v>3642.89</v>
      </c>
      <c r="E262" s="50">
        <f t="shared" si="8"/>
        <v>801.44</v>
      </c>
      <c r="F262" s="50">
        <f t="shared" si="9"/>
        <v>4444.33</v>
      </c>
      <c r="G262" s="126"/>
      <c r="H262" s="127"/>
      <c r="I262" s="92"/>
    </row>
    <row r="263" spans="1:9" s="47" customFormat="1" x14ac:dyDescent="0.25">
      <c r="A263" s="8" t="s">
        <v>472</v>
      </c>
      <c r="B263" s="20" t="s">
        <v>446</v>
      </c>
      <c r="C263" s="8" t="s">
        <v>213</v>
      </c>
      <c r="D263" s="49">
        <v>1953.35</v>
      </c>
      <c r="E263" s="50">
        <f t="shared" si="8"/>
        <v>429.74</v>
      </c>
      <c r="F263" s="50">
        <f t="shared" si="9"/>
        <v>2383.09</v>
      </c>
      <c r="G263" s="126"/>
      <c r="H263" s="127"/>
      <c r="I263" s="92"/>
    </row>
    <row r="264" spans="1:9" s="47" customFormat="1" x14ac:dyDescent="0.25">
      <c r="A264" s="8" t="s">
        <v>473</v>
      </c>
      <c r="B264" s="20" t="s">
        <v>448</v>
      </c>
      <c r="C264" s="8" t="s">
        <v>449</v>
      </c>
      <c r="D264" s="49">
        <v>1953.35</v>
      </c>
      <c r="E264" s="50">
        <f t="shared" si="8"/>
        <v>429.74</v>
      </c>
      <c r="F264" s="50">
        <f t="shared" si="9"/>
        <v>2383.09</v>
      </c>
      <c r="G264" s="126"/>
      <c r="H264" s="127"/>
      <c r="I264" s="92"/>
    </row>
    <row r="265" spans="1:9" s="47" customFormat="1" ht="34.5" x14ac:dyDescent="0.25">
      <c r="A265" s="48" t="s">
        <v>474</v>
      </c>
      <c r="B265" s="20" t="s">
        <v>475</v>
      </c>
      <c r="C265" s="8"/>
      <c r="D265" s="49">
        <v>21647.05</v>
      </c>
      <c r="E265" s="50">
        <f t="shared" si="8"/>
        <v>4762.3500000000004</v>
      </c>
      <c r="F265" s="50">
        <f t="shared" si="9"/>
        <v>26409.4</v>
      </c>
      <c r="G265" s="126"/>
      <c r="H265" s="127"/>
      <c r="I265" s="92"/>
    </row>
    <row r="266" spans="1:9" s="47" customFormat="1" x14ac:dyDescent="0.25">
      <c r="A266" s="8" t="s">
        <v>476</v>
      </c>
      <c r="B266" s="20" t="s">
        <v>435</v>
      </c>
      <c r="C266" s="8" t="s">
        <v>401</v>
      </c>
      <c r="D266" s="49">
        <v>4096.95</v>
      </c>
      <c r="E266" s="50">
        <f t="shared" si="8"/>
        <v>901.33</v>
      </c>
      <c r="F266" s="50">
        <f t="shared" si="9"/>
        <v>4998.28</v>
      </c>
      <c r="G266" s="126"/>
      <c r="H266" s="127"/>
      <c r="I266" s="92"/>
    </row>
    <row r="267" spans="1:9" s="47" customFormat="1" x14ac:dyDescent="0.25">
      <c r="A267" s="8" t="s">
        <v>477</v>
      </c>
      <c r="B267" s="20" t="s">
        <v>411</v>
      </c>
      <c r="C267" s="8" t="s">
        <v>421</v>
      </c>
      <c r="D267" s="49">
        <v>2975.97</v>
      </c>
      <c r="E267" s="50">
        <f t="shared" si="8"/>
        <v>654.71</v>
      </c>
      <c r="F267" s="50">
        <f t="shared" si="9"/>
        <v>3630.68</v>
      </c>
      <c r="G267" s="126"/>
      <c r="H267" s="127"/>
      <c r="I267" s="92"/>
    </row>
    <row r="268" spans="1:9" s="47" customFormat="1" x14ac:dyDescent="0.25">
      <c r="A268" s="8" t="s">
        <v>478</v>
      </c>
      <c r="B268" s="51" t="s">
        <v>467</v>
      </c>
      <c r="C268" s="8" t="s">
        <v>431</v>
      </c>
      <c r="D268" s="49">
        <v>2859.24</v>
      </c>
      <c r="E268" s="50">
        <f t="shared" si="8"/>
        <v>629.03</v>
      </c>
      <c r="F268" s="50">
        <f t="shared" si="9"/>
        <v>3488.2699999999995</v>
      </c>
      <c r="G268" s="126"/>
      <c r="H268" s="127"/>
      <c r="I268" s="92"/>
    </row>
    <row r="269" spans="1:9" s="47" customFormat="1" x14ac:dyDescent="0.25">
      <c r="A269" s="8" t="s">
        <v>479</v>
      </c>
      <c r="B269" s="51" t="s">
        <v>469</v>
      </c>
      <c r="C269" s="8" t="s">
        <v>470</v>
      </c>
      <c r="D269" s="49">
        <v>4165.32</v>
      </c>
      <c r="E269" s="50">
        <f t="shared" si="8"/>
        <v>916.37</v>
      </c>
      <c r="F269" s="50">
        <f t="shared" si="9"/>
        <v>5081.6899999999996</v>
      </c>
      <c r="G269" s="126"/>
      <c r="H269" s="127"/>
      <c r="I269" s="92"/>
    </row>
    <row r="270" spans="1:9" s="47" customFormat="1" x14ac:dyDescent="0.25">
      <c r="A270" s="8" t="s">
        <v>480</v>
      </c>
      <c r="B270" s="51" t="s">
        <v>423</v>
      </c>
      <c r="C270" s="8" t="s">
        <v>415</v>
      </c>
      <c r="D270" s="49">
        <v>3642.89</v>
      </c>
      <c r="E270" s="50">
        <f t="shared" si="8"/>
        <v>801.44</v>
      </c>
      <c r="F270" s="50">
        <f t="shared" si="9"/>
        <v>4444.33</v>
      </c>
      <c r="G270" s="126"/>
      <c r="H270" s="127"/>
      <c r="I270" s="92"/>
    </row>
    <row r="271" spans="1:9" s="47" customFormat="1" x14ac:dyDescent="0.25">
      <c r="A271" s="8" t="s">
        <v>481</v>
      </c>
      <c r="B271" s="51" t="s">
        <v>482</v>
      </c>
      <c r="C271" s="8" t="s">
        <v>449</v>
      </c>
      <c r="D271" s="49">
        <v>1953.35</v>
      </c>
      <c r="E271" s="50">
        <f t="shared" si="8"/>
        <v>429.74</v>
      </c>
      <c r="F271" s="50">
        <f t="shared" si="9"/>
        <v>2383.09</v>
      </c>
      <c r="G271" s="126"/>
      <c r="H271" s="127"/>
      <c r="I271" s="92"/>
    </row>
    <row r="272" spans="1:9" s="47" customFormat="1" x14ac:dyDescent="0.25">
      <c r="A272" s="8" t="s">
        <v>483</v>
      </c>
      <c r="B272" s="51" t="s">
        <v>461</v>
      </c>
      <c r="C272" s="8" t="s">
        <v>213</v>
      </c>
      <c r="D272" s="49">
        <v>1953.35</v>
      </c>
      <c r="E272" s="50">
        <f t="shared" si="8"/>
        <v>429.74</v>
      </c>
      <c r="F272" s="50">
        <f t="shared" si="9"/>
        <v>2383.09</v>
      </c>
      <c r="G272" s="126"/>
      <c r="H272" s="127"/>
      <c r="I272" s="92"/>
    </row>
    <row r="273" spans="1:9" s="3" customFormat="1" ht="33" customHeight="1" x14ac:dyDescent="0.25">
      <c r="A273" s="10" t="s">
        <v>484</v>
      </c>
      <c r="B273" s="14" t="s">
        <v>485</v>
      </c>
      <c r="C273" s="161" t="s">
        <v>59</v>
      </c>
      <c r="D273" s="162"/>
      <c r="E273" s="162"/>
      <c r="F273" s="163"/>
      <c r="G273" s="126"/>
      <c r="H273" s="125"/>
      <c r="I273" s="92"/>
    </row>
    <row r="274" spans="1:9" s="3" customFormat="1" ht="31.5" x14ac:dyDescent="0.25">
      <c r="A274" s="10" t="s">
        <v>486</v>
      </c>
      <c r="B274" s="14" t="s">
        <v>487</v>
      </c>
      <c r="C274" s="161" t="s">
        <v>59</v>
      </c>
      <c r="D274" s="162"/>
      <c r="E274" s="162"/>
      <c r="F274" s="163"/>
      <c r="G274" s="126"/>
      <c r="H274" s="125"/>
      <c r="I274" s="92"/>
    </row>
    <row r="275" spans="1:9" s="3" customFormat="1" ht="34.5" x14ac:dyDescent="0.25">
      <c r="A275" s="10" t="s">
        <v>488</v>
      </c>
      <c r="B275" s="14" t="s">
        <v>489</v>
      </c>
      <c r="C275" s="161"/>
      <c r="D275" s="162"/>
      <c r="E275" s="162"/>
      <c r="F275" s="163"/>
      <c r="G275" s="126"/>
      <c r="H275" s="125"/>
      <c r="I275" s="92"/>
    </row>
    <row r="276" spans="1:9" ht="16.5" x14ac:dyDescent="0.25">
      <c r="A276" s="25" t="s">
        <v>490</v>
      </c>
      <c r="B276" s="16" t="s">
        <v>491</v>
      </c>
      <c r="C276" s="11" t="s">
        <v>492</v>
      </c>
      <c r="D276" s="52">
        <v>416.87</v>
      </c>
      <c r="E276" s="52">
        <f t="shared" si="8"/>
        <v>91.71</v>
      </c>
      <c r="F276" s="53">
        <f t="shared" si="9"/>
        <v>508.58</v>
      </c>
      <c r="G276" s="126"/>
      <c r="H276" s="128"/>
      <c r="I276" s="92"/>
    </row>
    <row r="277" spans="1:9" ht="16.5" x14ac:dyDescent="0.25">
      <c r="A277" s="25" t="s">
        <v>493</v>
      </c>
      <c r="B277" s="16" t="s">
        <v>494</v>
      </c>
      <c r="C277" s="11" t="s">
        <v>492</v>
      </c>
      <c r="D277" s="52">
        <v>500.26</v>
      </c>
      <c r="E277" s="52">
        <f t="shared" si="8"/>
        <v>110.06</v>
      </c>
      <c r="F277" s="53">
        <f t="shared" si="9"/>
        <v>610.31999999999994</v>
      </c>
      <c r="G277" s="126"/>
      <c r="H277" s="128"/>
      <c r="I277" s="92"/>
    </row>
    <row r="278" spans="1:9" ht="16.5" x14ac:dyDescent="0.25">
      <c r="A278" s="25" t="s">
        <v>495</v>
      </c>
      <c r="B278" s="16" t="s">
        <v>496</v>
      </c>
      <c r="C278" s="11" t="s">
        <v>492</v>
      </c>
      <c r="D278" s="52">
        <v>583.62</v>
      </c>
      <c r="E278" s="52">
        <f t="shared" si="8"/>
        <v>128.4</v>
      </c>
      <c r="F278" s="53">
        <f t="shared" si="9"/>
        <v>712.02</v>
      </c>
      <c r="G278" s="126"/>
      <c r="H278" s="128"/>
      <c r="I278" s="92"/>
    </row>
    <row r="279" spans="1:9" ht="16.5" x14ac:dyDescent="0.25">
      <c r="A279" s="25" t="s">
        <v>497</v>
      </c>
      <c r="B279" s="16" t="s">
        <v>498</v>
      </c>
      <c r="C279" s="11" t="s">
        <v>492</v>
      </c>
      <c r="D279" s="52">
        <v>667</v>
      </c>
      <c r="E279" s="52">
        <f t="shared" si="8"/>
        <v>146.74</v>
      </c>
      <c r="F279" s="53">
        <f t="shared" si="9"/>
        <v>813.74</v>
      </c>
      <c r="G279" s="126"/>
      <c r="H279" s="128"/>
      <c r="I279" s="92"/>
    </row>
    <row r="280" spans="1:9" ht="16.5" x14ac:dyDescent="0.25">
      <c r="A280" s="25" t="s">
        <v>499</v>
      </c>
      <c r="B280" s="16" t="s">
        <v>500</v>
      </c>
      <c r="C280" s="11" t="s">
        <v>492</v>
      </c>
      <c r="D280" s="52">
        <v>500.26</v>
      </c>
      <c r="E280" s="52">
        <f t="shared" si="8"/>
        <v>110.06</v>
      </c>
      <c r="F280" s="53">
        <f t="shared" si="9"/>
        <v>610.31999999999994</v>
      </c>
      <c r="G280" s="126"/>
      <c r="H280" s="128"/>
      <c r="I280" s="92"/>
    </row>
    <row r="281" spans="1:9" ht="16.5" x14ac:dyDescent="0.25">
      <c r="A281" s="25" t="s">
        <v>501</v>
      </c>
      <c r="B281" s="16" t="s">
        <v>446</v>
      </c>
      <c r="C281" s="11" t="s">
        <v>492</v>
      </c>
      <c r="D281" s="52">
        <v>583.62</v>
      </c>
      <c r="E281" s="52">
        <f t="shared" si="8"/>
        <v>128.4</v>
      </c>
      <c r="F281" s="53">
        <f t="shared" si="9"/>
        <v>712.02</v>
      </c>
      <c r="G281" s="126"/>
      <c r="H281" s="128"/>
      <c r="I281" s="92"/>
    </row>
    <row r="282" spans="1:9" ht="16.5" x14ac:dyDescent="0.25">
      <c r="A282" s="25" t="s">
        <v>502</v>
      </c>
      <c r="B282" s="16" t="s">
        <v>503</v>
      </c>
      <c r="C282" s="11" t="s">
        <v>492</v>
      </c>
      <c r="D282" s="52">
        <v>667</v>
      </c>
      <c r="E282" s="52">
        <f t="shared" si="8"/>
        <v>146.74</v>
      </c>
      <c r="F282" s="53">
        <f t="shared" si="9"/>
        <v>813.74</v>
      </c>
      <c r="G282" s="126"/>
      <c r="H282" s="128"/>
      <c r="I282" s="92"/>
    </row>
    <row r="283" spans="1:9" ht="16.5" x14ac:dyDescent="0.25">
      <c r="A283" s="25" t="s">
        <v>504</v>
      </c>
      <c r="B283" s="16" t="s">
        <v>461</v>
      </c>
      <c r="C283" s="11" t="s">
        <v>492</v>
      </c>
      <c r="D283" s="52">
        <v>750.38</v>
      </c>
      <c r="E283" s="52">
        <f t="shared" si="8"/>
        <v>165.08</v>
      </c>
      <c r="F283" s="53">
        <f t="shared" si="9"/>
        <v>915.46</v>
      </c>
      <c r="G283" s="126"/>
      <c r="H283" s="128"/>
      <c r="I283" s="92"/>
    </row>
    <row r="284" spans="1:9" s="3" customFormat="1" ht="34.5" x14ac:dyDescent="0.25">
      <c r="A284" s="10" t="s">
        <v>505</v>
      </c>
      <c r="B284" s="14" t="s">
        <v>506</v>
      </c>
      <c r="C284" s="173"/>
      <c r="D284" s="174"/>
      <c r="E284" s="174"/>
      <c r="F284" s="175"/>
      <c r="G284" s="126"/>
      <c r="H284" s="125"/>
      <c r="I284" s="92"/>
    </row>
    <row r="285" spans="1:9" s="3" customFormat="1" x14ac:dyDescent="0.25">
      <c r="A285" s="25" t="s">
        <v>507</v>
      </c>
      <c r="B285" s="14" t="s">
        <v>508</v>
      </c>
      <c r="C285" s="39" t="s">
        <v>492</v>
      </c>
      <c r="D285" s="38">
        <v>976.97</v>
      </c>
      <c r="E285" s="38">
        <f t="shared" si="8"/>
        <v>214.93</v>
      </c>
      <c r="F285" s="38">
        <f t="shared" si="9"/>
        <v>1191.9000000000001</v>
      </c>
      <c r="G285" s="126"/>
      <c r="H285" s="125"/>
      <c r="I285" s="92"/>
    </row>
    <row r="286" spans="1:9" s="3" customFormat="1" x14ac:dyDescent="0.25">
      <c r="A286" s="25" t="s">
        <v>509</v>
      </c>
      <c r="B286" s="14" t="s">
        <v>510</v>
      </c>
      <c r="C286" s="39" t="s">
        <v>492</v>
      </c>
      <c r="D286" s="38">
        <v>1443.01</v>
      </c>
      <c r="E286" s="38">
        <f t="shared" si="8"/>
        <v>317.45999999999998</v>
      </c>
      <c r="F286" s="38">
        <f t="shared" si="9"/>
        <v>1760.47</v>
      </c>
      <c r="G286" s="126"/>
      <c r="H286" s="125"/>
      <c r="I286" s="92"/>
    </row>
    <row r="287" spans="1:9" s="3" customFormat="1" x14ac:dyDescent="0.25">
      <c r="A287" s="25" t="s">
        <v>511</v>
      </c>
      <c r="B287" s="14" t="s">
        <v>512</v>
      </c>
      <c r="C287" s="39" t="s">
        <v>492</v>
      </c>
      <c r="D287" s="38">
        <v>2164.66</v>
      </c>
      <c r="E287" s="38">
        <f t="shared" si="8"/>
        <v>476.23</v>
      </c>
      <c r="F287" s="38">
        <f t="shared" si="9"/>
        <v>2640.89</v>
      </c>
      <c r="G287" s="126"/>
      <c r="H287" s="125"/>
      <c r="I287" s="92"/>
    </row>
    <row r="288" spans="1:9" s="3" customFormat="1" x14ac:dyDescent="0.25">
      <c r="A288" s="25" t="s">
        <v>513</v>
      </c>
      <c r="B288" s="14" t="s">
        <v>514</v>
      </c>
      <c r="C288" s="39" t="s">
        <v>67</v>
      </c>
      <c r="D288" s="38">
        <v>965.2</v>
      </c>
      <c r="E288" s="38">
        <f t="shared" si="8"/>
        <v>212.34</v>
      </c>
      <c r="F288" s="38">
        <f t="shared" si="9"/>
        <v>1177.54</v>
      </c>
      <c r="G288" s="126"/>
      <c r="H288" s="125"/>
      <c r="I288" s="92"/>
    </row>
    <row r="289" spans="1:9" s="3" customFormat="1" x14ac:dyDescent="0.25">
      <c r="A289" s="25" t="s">
        <v>515</v>
      </c>
      <c r="B289" s="14" t="s">
        <v>516</v>
      </c>
      <c r="C289" s="39" t="s">
        <v>67</v>
      </c>
      <c r="D289" s="38">
        <v>784.79</v>
      </c>
      <c r="E289" s="38">
        <f t="shared" si="8"/>
        <v>172.65</v>
      </c>
      <c r="F289" s="38">
        <f t="shared" si="9"/>
        <v>957.43999999999994</v>
      </c>
      <c r="G289" s="126"/>
      <c r="H289" s="125"/>
      <c r="I289" s="92"/>
    </row>
    <row r="290" spans="1:9" s="3" customFormat="1" x14ac:dyDescent="0.25">
      <c r="A290" s="25" t="s">
        <v>517</v>
      </c>
      <c r="B290" s="14" t="s">
        <v>518</v>
      </c>
      <c r="C290" s="39" t="s">
        <v>67</v>
      </c>
      <c r="D290" s="38">
        <v>1686.85</v>
      </c>
      <c r="E290" s="38">
        <f t="shared" si="8"/>
        <v>371.11</v>
      </c>
      <c r="F290" s="38">
        <f t="shared" si="9"/>
        <v>2057.96</v>
      </c>
      <c r="G290" s="126"/>
      <c r="H290" s="125"/>
      <c r="I290" s="92"/>
    </row>
    <row r="291" spans="1:9" s="3" customFormat="1" x14ac:dyDescent="0.25">
      <c r="A291" s="25" t="s">
        <v>519</v>
      </c>
      <c r="B291" s="14" t="s">
        <v>520</v>
      </c>
      <c r="C291" s="39" t="s">
        <v>67</v>
      </c>
      <c r="D291" s="38">
        <v>1326.03</v>
      </c>
      <c r="E291" s="38">
        <f t="shared" si="8"/>
        <v>291.73</v>
      </c>
      <c r="F291" s="38">
        <f t="shared" si="9"/>
        <v>1617.76</v>
      </c>
      <c r="G291" s="126"/>
      <c r="H291" s="125"/>
      <c r="I291" s="92"/>
    </row>
    <row r="292" spans="1:9" s="3" customFormat="1" x14ac:dyDescent="0.25">
      <c r="A292" s="25" t="s">
        <v>521</v>
      </c>
      <c r="B292" s="14" t="s">
        <v>522</v>
      </c>
      <c r="C292" s="39" t="s">
        <v>67</v>
      </c>
      <c r="D292" s="38">
        <v>965.2</v>
      </c>
      <c r="E292" s="38">
        <f t="shared" si="8"/>
        <v>212.34</v>
      </c>
      <c r="F292" s="38">
        <f t="shared" si="9"/>
        <v>1177.54</v>
      </c>
      <c r="G292" s="126"/>
      <c r="H292" s="125"/>
      <c r="I292" s="92"/>
    </row>
    <row r="293" spans="1:9" s="3" customFormat="1" x14ac:dyDescent="0.25">
      <c r="A293" s="25" t="s">
        <v>523</v>
      </c>
      <c r="B293" s="14" t="s">
        <v>524</v>
      </c>
      <c r="C293" s="39" t="s">
        <v>67</v>
      </c>
      <c r="D293" s="38">
        <v>784.79</v>
      </c>
      <c r="E293" s="38">
        <f t="shared" si="8"/>
        <v>172.65</v>
      </c>
      <c r="F293" s="38">
        <f t="shared" si="9"/>
        <v>957.43999999999994</v>
      </c>
      <c r="G293" s="126"/>
      <c r="H293" s="125"/>
      <c r="I293" s="92"/>
    </row>
    <row r="294" spans="1:9" s="3" customFormat="1" ht="31.5" x14ac:dyDescent="0.25">
      <c r="A294" s="25" t="s">
        <v>525</v>
      </c>
      <c r="B294" s="14" t="s">
        <v>526</v>
      </c>
      <c r="C294" s="39" t="s">
        <v>527</v>
      </c>
      <c r="D294" s="38">
        <v>816.63</v>
      </c>
      <c r="E294" s="38">
        <f t="shared" si="8"/>
        <v>179.66</v>
      </c>
      <c r="F294" s="38">
        <f t="shared" si="9"/>
        <v>996.29</v>
      </c>
      <c r="G294" s="126"/>
      <c r="H294" s="125"/>
      <c r="I294" s="92"/>
    </row>
    <row r="295" spans="1:9" s="3" customFormat="1" x14ac:dyDescent="0.25">
      <c r="A295" s="25" t="s">
        <v>528</v>
      </c>
      <c r="B295" s="14" t="s">
        <v>529</v>
      </c>
      <c r="C295" s="39" t="s">
        <v>527</v>
      </c>
      <c r="D295" s="38">
        <v>632.86</v>
      </c>
      <c r="E295" s="38">
        <f t="shared" si="8"/>
        <v>139.22999999999999</v>
      </c>
      <c r="F295" s="38">
        <f t="shared" si="9"/>
        <v>772.09</v>
      </c>
      <c r="G295" s="126"/>
      <c r="H295" s="125"/>
      <c r="I295" s="92"/>
    </row>
    <row r="296" spans="1:9" s="3" customFormat="1" ht="31.5" x14ac:dyDescent="0.25">
      <c r="A296" s="25" t="s">
        <v>530</v>
      </c>
      <c r="B296" s="14" t="s">
        <v>531</v>
      </c>
      <c r="C296" s="39" t="s">
        <v>527</v>
      </c>
      <c r="D296" s="38">
        <v>1763.61</v>
      </c>
      <c r="E296" s="38">
        <f t="shared" si="8"/>
        <v>387.99</v>
      </c>
      <c r="F296" s="38">
        <f t="shared" si="9"/>
        <v>2151.6</v>
      </c>
      <c r="G296" s="126"/>
      <c r="H296" s="125"/>
      <c r="I296" s="92"/>
    </row>
    <row r="297" spans="1:9" s="3" customFormat="1" x14ac:dyDescent="0.25">
      <c r="A297" s="25" t="s">
        <v>532</v>
      </c>
      <c r="B297" s="14" t="s">
        <v>533</v>
      </c>
      <c r="C297" s="39" t="s">
        <v>527</v>
      </c>
      <c r="D297" s="38">
        <v>1344.07</v>
      </c>
      <c r="E297" s="38">
        <f t="shared" si="8"/>
        <v>295.7</v>
      </c>
      <c r="F297" s="38">
        <f t="shared" si="9"/>
        <v>1639.77</v>
      </c>
      <c r="G297" s="126"/>
      <c r="H297" s="125"/>
      <c r="I297" s="92"/>
    </row>
    <row r="298" spans="1:9" s="3" customFormat="1" x14ac:dyDescent="0.25">
      <c r="A298" s="25" t="s">
        <v>534</v>
      </c>
      <c r="B298" s="14" t="s">
        <v>535</v>
      </c>
      <c r="C298" s="39" t="s">
        <v>415</v>
      </c>
      <c r="D298" s="38">
        <v>1640.67</v>
      </c>
      <c r="E298" s="38">
        <f t="shared" ref="E298:E361" si="10">ROUND(D298*0.22,2)</f>
        <v>360.95</v>
      </c>
      <c r="F298" s="38">
        <f t="shared" si="9"/>
        <v>2001.6200000000001</v>
      </c>
      <c r="G298" s="126"/>
      <c r="H298" s="125"/>
      <c r="I298" s="92"/>
    </row>
    <row r="299" spans="1:9" s="3" customFormat="1" x14ac:dyDescent="0.25">
      <c r="A299" s="25" t="s">
        <v>536</v>
      </c>
      <c r="B299" s="14" t="s">
        <v>537</v>
      </c>
      <c r="C299" s="39" t="s">
        <v>415</v>
      </c>
      <c r="D299" s="38">
        <v>1360.47</v>
      </c>
      <c r="E299" s="38">
        <f t="shared" si="10"/>
        <v>299.3</v>
      </c>
      <c r="F299" s="38">
        <f t="shared" si="9"/>
        <v>1659.77</v>
      </c>
      <c r="G299" s="126"/>
      <c r="H299" s="125"/>
      <c r="I299" s="92"/>
    </row>
    <row r="300" spans="1:9" s="3" customFormat="1" x14ac:dyDescent="0.25">
      <c r="A300" s="25" t="s">
        <v>538</v>
      </c>
      <c r="B300" s="14" t="s">
        <v>539</v>
      </c>
      <c r="C300" s="39" t="s">
        <v>415</v>
      </c>
      <c r="D300" s="38">
        <v>2868.85</v>
      </c>
      <c r="E300" s="38">
        <f t="shared" si="10"/>
        <v>631.15</v>
      </c>
      <c r="F300" s="38">
        <f t="shared" si="9"/>
        <v>3500</v>
      </c>
      <c r="G300" s="126"/>
      <c r="H300" s="125"/>
      <c r="I300" s="92"/>
    </row>
    <row r="301" spans="1:9" s="3" customFormat="1" x14ac:dyDescent="0.25">
      <c r="A301" s="25" t="s">
        <v>540</v>
      </c>
      <c r="B301" s="14" t="s">
        <v>541</v>
      </c>
      <c r="C301" s="39" t="s">
        <v>415</v>
      </c>
      <c r="D301" s="38">
        <v>1813.14</v>
      </c>
      <c r="E301" s="38">
        <f t="shared" si="10"/>
        <v>398.89</v>
      </c>
      <c r="F301" s="38">
        <f t="shared" si="9"/>
        <v>2212.0300000000002</v>
      </c>
      <c r="G301" s="126"/>
      <c r="H301" s="125"/>
      <c r="I301" s="92"/>
    </row>
    <row r="302" spans="1:9" s="3" customFormat="1" ht="31.5" x14ac:dyDescent="0.25">
      <c r="A302" s="25" t="s">
        <v>542</v>
      </c>
      <c r="B302" s="14" t="s">
        <v>543</v>
      </c>
      <c r="C302" s="39" t="s">
        <v>544</v>
      </c>
      <c r="D302" s="38">
        <v>2547.13</v>
      </c>
      <c r="E302" s="38">
        <f t="shared" si="10"/>
        <v>560.37</v>
      </c>
      <c r="F302" s="38">
        <f t="shared" si="9"/>
        <v>3107.5</v>
      </c>
      <c r="G302" s="126"/>
      <c r="H302" s="125"/>
      <c r="I302" s="92"/>
    </row>
    <row r="303" spans="1:9" s="3" customFormat="1" ht="31.5" x14ac:dyDescent="0.25">
      <c r="A303" s="25" t="s">
        <v>545</v>
      </c>
      <c r="B303" s="14" t="s">
        <v>546</v>
      </c>
      <c r="C303" s="39" t="s">
        <v>544</v>
      </c>
      <c r="D303" s="38">
        <v>2853.83</v>
      </c>
      <c r="E303" s="38">
        <f t="shared" si="10"/>
        <v>627.84</v>
      </c>
      <c r="F303" s="38">
        <f t="shared" si="9"/>
        <v>3481.67</v>
      </c>
      <c r="G303" s="126"/>
      <c r="H303" s="125"/>
      <c r="I303" s="92"/>
    </row>
    <row r="304" spans="1:9" s="3" customFormat="1" ht="31.5" x14ac:dyDescent="0.25">
      <c r="A304" s="25" t="s">
        <v>547</v>
      </c>
      <c r="B304" s="14" t="s">
        <v>548</v>
      </c>
      <c r="C304" s="39" t="s">
        <v>544</v>
      </c>
      <c r="D304" s="38">
        <v>3088.36</v>
      </c>
      <c r="E304" s="38">
        <f t="shared" si="10"/>
        <v>679.44</v>
      </c>
      <c r="F304" s="38">
        <f t="shared" si="9"/>
        <v>3767.8</v>
      </c>
      <c r="G304" s="126"/>
      <c r="H304" s="125"/>
      <c r="I304" s="92"/>
    </row>
    <row r="305" spans="1:9" s="3" customFormat="1" x14ac:dyDescent="0.25">
      <c r="A305" s="25" t="s">
        <v>549</v>
      </c>
      <c r="B305" s="14" t="s">
        <v>550</v>
      </c>
      <c r="C305" s="39" t="s">
        <v>544</v>
      </c>
      <c r="D305" s="38">
        <v>1650.77</v>
      </c>
      <c r="E305" s="38">
        <f t="shared" si="10"/>
        <v>363.17</v>
      </c>
      <c r="F305" s="38">
        <f t="shared" si="9"/>
        <v>2013.94</v>
      </c>
      <c r="G305" s="126"/>
      <c r="H305" s="125"/>
      <c r="I305" s="92"/>
    </row>
    <row r="306" spans="1:9" s="3" customFormat="1" x14ac:dyDescent="0.25">
      <c r="A306" s="25" t="s">
        <v>551</v>
      </c>
      <c r="B306" s="14" t="s">
        <v>552</v>
      </c>
      <c r="C306" s="39" t="s">
        <v>544</v>
      </c>
      <c r="D306" s="38">
        <v>2913.65</v>
      </c>
      <c r="E306" s="38">
        <f t="shared" si="10"/>
        <v>641</v>
      </c>
      <c r="F306" s="38">
        <f t="shared" si="9"/>
        <v>3554.65</v>
      </c>
      <c r="G306" s="126"/>
      <c r="H306" s="125"/>
      <c r="I306" s="92"/>
    </row>
    <row r="307" spans="1:9" s="3" customFormat="1" x14ac:dyDescent="0.25">
      <c r="A307" s="25" t="s">
        <v>553</v>
      </c>
      <c r="B307" s="14" t="s">
        <v>554</v>
      </c>
      <c r="C307" s="39" t="s">
        <v>555</v>
      </c>
      <c r="D307" s="38">
        <v>1466.85</v>
      </c>
      <c r="E307" s="38">
        <f t="shared" si="10"/>
        <v>322.70999999999998</v>
      </c>
      <c r="F307" s="38">
        <f t="shared" si="9"/>
        <v>1789.56</v>
      </c>
      <c r="G307" s="126"/>
      <c r="H307" s="125"/>
      <c r="I307" s="92"/>
    </row>
    <row r="308" spans="1:9" s="3" customFormat="1" x14ac:dyDescent="0.25">
      <c r="A308" s="25" t="s">
        <v>556</v>
      </c>
      <c r="B308" s="14" t="s">
        <v>557</v>
      </c>
      <c r="C308" s="39" t="s">
        <v>105</v>
      </c>
      <c r="D308" s="38">
        <v>3193.29</v>
      </c>
      <c r="E308" s="38">
        <f t="shared" si="10"/>
        <v>702.52</v>
      </c>
      <c r="F308" s="38">
        <f t="shared" ref="F308:F371" si="11">D308+E308</f>
        <v>3895.81</v>
      </c>
      <c r="G308" s="126"/>
      <c r="H308" s="125"/>
      <c r="I308" s="92"/>
    </row>
    <row r="309" spans="1:9" s="3" customFormat="1" x14ac:dyDescent="0.25">
      <c r="A309" s="25" t="s">
        <v>558</v>
      </c>
      <c r="B309" s="14" t="s">
        <v>559</v>
      </c>
      <c r="C309" s="39" t="s">
        <v>105</v>
      </c>
      <c r="D309" s="38">
        <v>3283.5</v>
      </c>
      <c r="E309" s="38">
        <f t="shared" si="10"/>
        <v>722.37</v>
      </c>
      <c r="F309" s="38">
        <f t="shared" si="11"/>
        <v>4005.87</v>
      </c>
      <c r="G309" s="126"/>
      <c r="H309" s="125"/>
      <c r="I309" s="92"/>
    </row>
    <row r="310" spans="1:9" s="3" customFormat="1" ht="31.5" x14ac:dyDescent="0.25">
      <c r="A310" s="25" t="s">
        <v>560</v>
      </c>
      <c r="B310" s="54" t="s">
        <v>561</v>
      </c>
      <c r="C310" s="55" t="s">
        <v>415</v>
      </c>
      <c r="D310" s="135">
        <v>2868.85</v>
      </c>
      <c r="E310" s="38">
        <f t="shared" si="10"/>
        <v>631.15</v>
      </c>
      <c r="F310" s="38">
        <f t="shared" si="11"/>
        <v>3500</v>
      </c>
      <c r="G310" s="126"/>
      <c r="H310" s="125"/>
      <c r="I310" s="92"/>
    </row>
    <row r="311" spans="1:9" s="3" customFormat="1" ht="31.5" x14ac:dyDescent="0.25">
      <c r="A311" s="25" t="s">
        <v>562</v>
      </c>
      <c r="B311" s="54" t="s">
        <v>563</v>
      </c>
      <c r="C311" s="55" t="s">
        <v>415</v>
      </c>
      <c r="D311" s="38">
        <v>1813.14</v>
      </c>
      <c r="E311" s="38">
        <f t="shared" si="10"/>
        <v>398.89</v>
      </c>
      <c r="F311" s="38">
        <f t="shared" si="11"/>
        <v>2212.0300000000002</v>
      </c>
      <c r="G311" s="126"/>
      <c r="H311" s="125"/>
      <c r="I311" s="92"/>
    </row>
    <row r="312" spans="1:9" s="3" customFormat="1" ht="31.5" x14ac:dyDescent="0.25">
      <c r="A312" s="25" t="s">
        <v>564</v>
      </c>
      <c r="B312" s="54" t="s">
        <v>565</v>
      </c>
      <c r="C312" s="55" t="s">
        <v>415</v>
      </c>
      <c r="D312" s="38">
        <v>2868.85</v>
      </c>
      <c r="E312" s="38">
        <f t="shared" si="10"/>
        <v>631.15</v>
      </c>
      <c r="F312" s="38">
        <f t="shared" si="11"/>
        <v>3500</v>
      </c>
      <c r="G312" s="126"/>
      <c r="H312" s="125"/>
      <c r="I312" s="92"/>
    </row>
    <row r="313" spans="1:9" s="3" customFormat="1" ht="31.5" x14ac:dyDescent="0.25">
      <c r="A313" s="25" t="s">
        <v>566</v>
      </c>
      <c r="B313" s="54" t="s">
        <v>567</v>
      </c>
      <c r="C313" s="55" t="s">
        <v>415</v>
      </c>
      <c r="D313" s="38">
        <v>1813.14</v>
      </c>
      <c r="E313" s="38">
        <f t="shared" si="10"/>
        <v>398.89</v>
      </c>
      <c r="F313" s="38">
        <f t="shared" si="11"/>
        <v>2212.0300000000002</v>
      </c>
      <c r="G313" s="126"/>
      <c r="H313" s="125"/>
      <c r="I313" s="92"/>
    </row>
    <row r="314" spans="1:9" s="3" customFormat="1" x14ac:dyDescent="0.25">
      <c r="A314" s="25" t="s">
        <v>568</v>
      </c>
      <c r="B314" s="14" t="s">
        <v>569</v>
      </c>
      <c r="C314" s="39" t="s">
        <v>555</v>
      </c>
      <c r="D314" s="38">
        <v>1050.42</v>
      </c>
      <c r="E314" s="38">
        <f t="shared" si="10"/>
        <v>231.09</v>
      </c>
      <c r="F314" s="38">
        <f t="shared" si="11"/>
        <v>1281.51</v>
      </c>
      <c r="G314" s="126"/>
      <c r="H314" s="125"/>
      <c r="I314" s="92"/>
    </row>
    <row r="315" spans="1:9" s="3" customFormat="1" ht="31.5" x14ac:dyDescent="0.25">
      <c r="A315" s="25" t="s">
        <v>570</v>
      </c>
      <c r="B315" s="56" t="s">
        <v>571</v>
      </c>
      <c r="C315" s="55" t="s">
        <v>555</v>
      </c>
      <c r="D315" s="38">
        <v>1428.57</v>
      </c>
      <c r="E315" s="38">
        <f t="shared" si="10"/>
        <v>314.29000000000002</v>
      </c>
      <c r="F315" s="38">
        <f t="shared" si="11"/>
        <v>1742.86</v>
      </c>
      <c r="G315" s="126"/>
      <c r="H315" s="125"/>
      <c r="I315" s="92"/>
    </row>
    <row r="316" spans="1:9" s="3" customFormat="1" ht="31.5" x14ac:dyDescent="0.25">
      <c r="A316" s="25" t="s">
        <v>572</v>
      </c>
      <c r="B316" s="56" t="s">
        <v>573</v>
      </c>
      <c r="C316" s="55" t="s">
        <v>555</v>
      </c>
      <c r="D316" s="38">
        <v>1518.78</v>
      </c>
      <c r="E316" s="38">
        <f t="shared" si="10"/>
        <v>334.13</v>
      </c>
      <c r="F316" s="38">
        <f t="shared" si="11"/>
        <v>1852.9099999999999</v>
      </c>
      <c r="G316" s="126"/>
      <c r="H316" s="125"/>
      <c r="I316" s="92"/>
    </row>
    <row r="317" spans="1:9" s="3" customFormat="1" ht="21.75" customHeight="1" x14ac:dyDescent="0.25">
      <c r="A317" s="25" t="s">
        <v>574</v>
      </c>
      <c r="B317" s="56" t="s">
        <v>575</v>
      </c>
      <c r="C317" s="55" t="s">
        <v>576</v>
      </c>
      <c r="D317" s="135">
        <v>13426.6</v>
      </c>
      <c r="E317" s="38">
        <f t="shared" si="10"/>
        <v>2953.85</v>
      </c>
      <c r="F317" s="38">
        <f t="shared" si="11"/>
        <v>16380.45</v>
      </c>
      <c r="G317" s="126"/>
      <c r="H317" s="125"/>
      <c r="I317" s="92"/>
    </row>
    <row r="318" spans="1:9" s="3" customFormat="1" ht="33" customHeight="1" x14ac:dyDescent="0.25">
      <c r="A318" s="10" t="s">
        <v>577</v>
      </c>
      <c r="B318" s="14" t="s">
        <v>578</v>
      </c>
      <c r="C318" s="161" t="s">
        <v>59</v>
      </c>
      <c r="D318" s="162"/>
      <c r="E318" s="162"/>
      <c r="F318" s="163"/>
      <c r="G318" s="126"/>
      <c r="H318" s="125"/>
      <c r="I318" s="92"/>
    </row>
    <row r="319" spans="1:9" s="3" customFormat="1" ht="33" customHeight="1" x14ac:dyDescent="0.25">
      <c r="A319" s="10" t="s">
        <v>579</v>
      </c>
      <c r="B319" s="57" t="s">
        <v>580</v>
      </c>
      <c r="C319" s="176" t="s">
        <v>59</v>
      </c>
      <c r="D319" s="177"/>
      <c r="E319" s="177"/>
      <c r="F319" s="178"/>
      <c r="G319" s="126"/>
      <c r="H319" s="125"/>
      <c r="I319" s="92"/>
    </row>
    <row r="320" spans="1:9" s="3" customFormat="1" ht="33" customHeight="1" x14ac:dyDescent="0.25">
      <c r="A320" s="58" t="s">
        <v>581</v>
      </c>
      <c r="B320" s="59" t="s">
        <v>582</v>
      </c>
      <c r="C320" s="179" t="s">
        <v>59</v>
      </c>
      <c r="D320" s="180"/>
      <c r="E320" s="180"/>
      <c r="F320" s="181"/>
      <c r="G320" s="126"/>
      <c r="H320" s="125"/>
      <c r="I320" s="92"/>
    </row>
    <row r="321" spans="1:9" s="3" customFormat="1" x14ac:dyDescent="0.25">
      <c r="A321" s="13" t="s">
        <v>583</v>
      </c>
      <c r="B321" s="60" t="s">
        <v>584</v>
      </c>
      <c r="C321" s="182"/>
      <c r="D321" s="183"/>
      <c r="E321" s="183"/>
      <c r="F321" s="183"/>
      <c r="G321" s="126"/>
      <c r="H321" s="125"/>
      <c r="I321" s="92"/>
    </row>
    <row r="322" spans="1:9" s="3" customFormat="1" ht="31.15" customHeight="1" x14ac:dyDescent="0.25">
      <c r="A322" s="10" t="s">
        <v>585</v>
      </c>
      <c r="B322" s="56" t="s">
        <v>586</v>
      </c>
      <c r="C322" s="161" t="s">
        <v>59</v>
      </c>
      <c r="D322" s="162"/>
      <c r="E322" s="162"/>
      <c r="F322" s="163"/>
      <c r="G322" s="126"/>
      <c r="H322" s="125"/>
      <c r="I322" s="92"/>
    </row>
    <row r="323" spans="1:9" s="3" customFormat="1" ht="31.5" x14ac:dyDescent="0.25">
      <c r="A323" s="61" t="s">
        <v>587</v>
      </c>
      <c r="B323" s="62" t="s">
        <v>588</v>
      </c>
      <c r="C323" s="176" t="s">
        <v>59</v>
      </c>
      <c r="D323" s="177"/>
      <c r="E323" s="177"/>
      <c r="F323" s="178"/>
      <c r="G323" s="126"/>
      <c r="H323" s="125"/>
      <c r="I323" s="92"/>
    </row>
    <row r="324" spans="1:9" s="3" customFormat="1" ht="31.5" x14ac:dyDescent="0.25">
      <c r="A324" s="63" t="s">
        <v>589</v>
      </c>
      <c r="B324" s="64" t="s">
        <v>590</v>
      </c>
      <c r="C324" s="184"/>
      <c r="D324" s="185"/>
      <c r="E324" s="185"/>
      <c r="F324" s="186"/>
      <c r="G324" s="126"/>
      <c r="H324" s="125"/>
      <c r="I324" s="92"/>
    </row>
    <row r="325" spans="1:9" s="3" customFormat="1" ht="50.1" customHeight="1" x14ac:dyDescent="0.25">
      <c r="A325" s="65" t="s">
        <v>591</v>
      </c>
      <c r="B325" s="66" t="s">
        <v>592</v>
      </c>
      <c r="C325" s="187"/>
      <c r="D325" s="188"/>
      <c r="E325" s="188"/>
      <c r="F325" s="189"/>
      <c r="G325" s="126"/>
      <c r="H325" s="125"/>
      <c r="I325" s="92"/>
    </row>
    <row r="326" spans="1:9" s="67" customFormat="1" ht="31.5" customHeight="1" x14ac:dyDescent="0.25">
      <c r="A326" s="68" t="s">
        <v>593</v>
      </c>
      <c r="B326" s="14" t="s">
        <v>594</v>
      </c>
      <c r="C326" s="39" t="s">
        <v>544</v>
      </c>
      <c r="D326" s="69">
        <v>2049.1799999999998</v>
      </c>
      <c r="E326" s="69">
        <f t="shared" si="10"/>
        <v>450.82</v>
      </c>
      <c r="F326" s="69">
        <f t="shared" si="11"/>
        <v>2500</v>
      </c>
      <c r="G326" s="126"/>
      <c r="H326" s="129"/>
      <c r="I326" s="92"/>
    </row>
    <row r="327" spans="1:9" s="67" customFormat="1" ht="31.5" x14ac:dyDescent="0.25">
      <c r="A327" s="25" t="s">
        <v>595</v>
      </c>
      <c r="B327" s="14" t="s">
        <v>596</v>
      </c>
      <c r="C327" s="39" t="s">
        <v>544</v>
      </c>
      <c r="D327" s="38">
        <v>2049.1799999999998</v>
      </c>
      <c r="E327" s="38">
        <f t="shared" si="10"/>
        <v>450.82</v>
      </c>
      <c r="F327" s="38">
        <f t="shared" si="11"/>
        <v>2500</v>
      </c>
      <c r="G327" s="126"/>
      <c r="H327" s="129"/>
      <c r="I327" s="92"/>
    </row>
    <row r="328" spans="1:9" s="67" customFormat="1" ht="31.5" x14ac:dyDescent="0.25">
      <c r="A328" s="25" t="s">
        <v>597</v>
      </c>
      <c r="B328" s="14" t="s">
        <v>598</v>
      </c>
      <c r="C328" s="39" t="s">
        <v>599</v>
      </c>
      <c r="D328" s="38">
        <v>346.71</v>
      </c>
      <c r="E328" s="38">
        <f t="shared" si="10"/>
        <v>76.28</v>
      </c>
      <c r="F328" s="38">
        <f t="shared" si="11"/>
        <v>422.99</v>
      </c>
      <c r="G328" s="126"/>
      <c r="H328" s="125"/>
      <c r="I328" s="92"/>
    </row>
    <row r="329" spans="1:9" s="3" customFormat="1" ht="33" customHeight="1" x14ac:dyDescent="0.25">
      <c r="A329" s="25" t="s">
        <v>600</v>
      </c>
      <c r="B329" s="14" t="s">
        <v>601</v>
      </c>
      <c r="C329" s="164"/>
      <c r="D329" s="165"/>
      <c r="E329" s="165"/>
      <c r="F329" s="190"/>
      <c r="G329" s="126"/>
      <c r="H329" s="125"/>
      <c r="I329" s="92"/>
    </row>
    <row r="330" spans="1:9" s="3" customFormat="1" ht="36.75" customHeight="1" x14ac:dyDescent="0.25">
      <c r="A330" s="25" t="s">
        <v>602</v>
      </c>
      <c r="B330" s="14" t="s">
        <v>603</v>
      </c>
      <c r="C330" s="39" t="s">
        <v>544</v>
      </c>
      <c r="D330" s="38">
        <v>1642.31</v>
      </c>
      <c r="E330" s="38">
        <f t="shared" si="10"/>
        <v>361.31</v>
      </c>
      <c r="F330" s="38">
        <f t="shared" si="11"/>
        <v>2003.62</v>
      </c>
      <c r="G330" s="126"/>
      <c r="H330" s="125"/>
      <c r="I330" s="92"/>
    </row>
    <row r="331" spans="1:9" s="3" customFormat="1" ht="31.5" x14ac:dyDescent="0.25">
      <c r="A331" s="25" t="s">
        <v>604</v>
      </c>
      <c r="B331" s="14" t="s">
        <v>605</v>
      </c>
      <c r="C331" s="39" t="s">
        <v>544</v>
      </c>
      <c r="D331" s="38">
        <v>2595.4299999999998</v>
      </c>
      <c r="E331" s="38">
        <f t="shared" si="10"/>
        <v>570.99</v>
      </c>
      <c r="F331" s="38">
        <f t="shared" si="11"/>
        <v>3166.42</v>
      </c>
      <c r="G331" s="126"/>
      <c r="H331" s="125"/>
      <c r="I331" s="92"/>
    </row>
    <row r="332" spans="1:9" s="3" customFormat="1" ht="31.5" x14ac:dyDescent="0.25">
      <c r="A332" s="25" t="s">
        <v>606</v>
      </c>
      <c r="B332" s="14" t="s">
        <v>598</v>
      </c>
      <c r="C332" s="39" t="s">
        <v>599</v>
      </c>
      <c r="D332" s="38">
        <v>346.71</v>
      </c>
      <c r="E332" s="38">
        <f t="shared" si="10"/>
        <v>76.28</v>
      </c>
      <c r="F332" s="38">
        <f t="shared" si="11"/>
        <v>422.99</v>
      </c>
      <c r="G332" s="126"/>
      <c r="H332" s="125"/>
      <c r="I332" s="92"/>
    </row>
    <row r="333" spans="1:9" s="3" customFormat="1" ht="34.5" x14ac:dyDescent="0.25">
      <c r="A333" s="10" t="s">
        <v>607</v>
      </c>
      <c r="B333" s="56" t="s">
        <v>608</v>
      </c>
      <c r="C333" s="39"/>
      <c r="D333" s="70"/>
      <c r="E333" s="38"/>
      <c r="F333" s="71"/>
      <c r="G333" s="126"/>
      <c r="H333" s="125"/>
      <c r="I333" s="92"/>
    </row>
    <row r="334" spans="1:9" s="3" customFormat="1" ht="31.5" x14ac:dyDescent="0.25">
      <c r="A334" s="25" t="s">
        <v>609</v>
      </c>
      <c r="B334" s="54" t="s">
        <v>610</v>
      </c>
      <c r="C334" s="39" t="s">
        <v>576</v>
      </c>
      <c r="D334" s="70">
        <v>9021.43</v>
      </c>
      <c r="E334" s="38">
        <f t="shared" si="10"/>
        <v>1984.71</v>
      </c>
      <c r="F334" s="70">
        <f t="shared" si="11"/>
        <v>11006.14</v>
      </c>
      <c r="G334" s="126"/>
      <c r="H334" s="125"/>
      <c r="I334" s="92"/>
    </row>
    <row r="335" spans="1:9" s="3" customFormat="1" ht="31.5" x14ac:dyDescent="0.25">
      <c r="A335" s="25" t="s">
        <v>611</v>
      </c>
      <c r="B335" s="14" t="s">
        <v>612</v>
      </c>
      <c r="C335" s="39" t="s">
        <v>576</v>
      </c>
      <c r="D335" s="38">
        <v>18462.66</v>
      </c>
      <c r="E335" s="38">
        <f t="shared" si="10"/>
        <v>4061.79</v>
      </c>
      <c r="F335" s="38">
        <f t="shared" si="11"/>
        <v>22524.45</v>
      </c>
      <c r="G335" s="126"/>
      <c r="H335" s="125"/>
      <c r="I335" s="92"/>
    </row>
    <row r="336" spans="1:9" s="3" customFormat="1" ht="33" customHeight="1" x14ac:dyDescent="0.25">
      <c r="A336" s="10" t="s">
        <v>613</v>
      </c>
      <c r="B336" s="56" t="s">
        <v>614</v>
      </c>
      <c r="C336" s="161" t="s">
        <v>59</v>
      </c>
      <c r="D336" s="162"/>
      <c r="E336" s="162"/>
      <c r="F336" s="163"/>
      <c r="G336" s="126"/>
      <c r="H336" s="125"/>
      <c r="I336" s="92"/>
    </row>
    <row r="337" spans="1:9" s="3" customFormat="1" ht="34.15" customHeight="1" x14ac:dyDescent="0.25">
      <c r="A337" s="10" t="s">
        <v>615</v>
      </c>
      <c r="B337" s="56" t="s">
        <v>616</v>
      </c>
      <c r="C337" s="161" t="s">
        <v>59</v>
      </c>
      <c r="D337" s="162"/>
      <c r="E337" s="162"/>
      <c r="F337" s="163"/>
      <c r="G337" s="126"/>
      <c r="H337" s="125"/>
      <c r="I337" s="92"/>
    </row>
    <row r="338" spans="1:9" s="3" customFormat="1" ht="34.9" customHeight="1" x14ac:dyDescent="0.25">
      <c r="A338" s="10" t="s">
        <v>617</v>
      </c>
      <c r="B338" s="56" t="s">
        <v>618</v>
      </c>
      <c r="C338" s="161" t="s">
        <v>59</v>
      </c>
      <c r="D338" s="162"/>
      <c r="E338" s="162"/>
      <c r="F338" s="163"/>
      <c r="G338" s="126"/>
      <c r="H338" s="125"/>
      <c r="I338" s="92"/>
    </row>
    <row r="339" spans="1:9" s="5" customFormat="1" ht="18" customHeight="1" x14ac:dyDescent="0.25">
      <c r="A339" s="48" t="s">
        <v>619</v>
      </c>
      <c r="B339" s="72" t="s">
        <v>620</v>
      </c>
      <c r="C339" s="73" t="s">
        <v>349</v>
      </c>
      <c r="D339" s="74">
        <v>78277.19</v>
      </c>
      <c r="E339" s="74">
        <f t="shared" si="10"/>
        <v>17220.98</v>
      </c>
      <c r="F339" s="74">
        <f t="shared" si="11"/>
        <v>95498.17</v>
      </c>
      <c r="G339" s="126"/>
      <c r="H339" s="130"/>
      <c r="I339" s="92"/>
    </row>
    <row r="340" spans="1:9" s="3" customFormat="1" x14ac:dyDescent="0.25">
      <c r="A340" s="13" t="s">
        <v>621</v>
      </c>
      <c r="B340" s="60" t="s">
        <v>622</v>
      </c>
      <c r="C340" s="164"/>
      <c r="D340" s="165"/>
      <c r="E340" s="165"/>
      <c r="F340" s="165"/>
      <c r="G340" s="126"/>
      <c r="H340" s="125"/>
      <c r="I340" s="92"/>
    </row>
    <row r="341" spans="1:9" s="3" customFormat="1" x14ac:dyDescent="0.25">
      <c r="A341" s="13" t="s">
        <v>623</v>
      </c>
      <c r="B341" s="60" t="s">
        <v>624</v>
      </c>
      <c r="C341" s="164"/>
      <c r="D341" s="165"/>
      <c r="E341" s="165"/>
      <c r="F341" s="165"/>
      <c r="G341" s="126"/>
      <c r="H341" s="125"/>
      <c r="I341" s="92"/>
    </row>
    <row r="342" spans="1:9" s="3" customFormat="1" ht="15.75" customHeight="1" x14ac:dyDescent="0.25">
      <c r="A342" s="10" t="s">
        <v>625</v>
      </c>
      <c r="B342" s="56" t="s">
        <v>626</v>
      </c>
      <c r="C342" s="161" t="s">
        <v>59</v>
      </c>
      <c r="D342" s="162"/>
      <c r="E342" s="162"/>
      <c r="F342" s="163"/>
      <c r="G342" s="126"/>
      <c r="H342" s="125"/>
      <c r="I342" s="92"/>
    </row>
    <row r="343" spans="1:9" s="3" customFormat="1" ht="15.75" customHeight="1" x14ac:dyDescent="0.25">
      <c r="A343" s="10" t="s">
        <v>627</v>
      </c>
      <c r="B343" s="56" t="s">
        <v>628</v>
      </c>
      <c r="C343" s="161" t="s">
        <v>59</v>
      </c>
      <c r="D343" s="162"/>
      <c r="E343" s="162"/>
      <c r="F343" s="163"/>
      <c r="G343" s="126"/>
      <c r="H343" s="125"/>
      <c r="I343" s="92"/>
    </row>
    <row r="344" spans="1:9" s="3" customFormat="1" ht="31.5" customHeight="1" x14ac:dyDescent="0.25">
      <c r="A344" s="10" t="s">
        <v>629</v>
      </c>
      <c r="B344" s="56" t="s">
        <v>630</v>
      </c>
      <c r="C344" s="161" t="s">
        <v>59</v>
      </c>
      <c r="D344" s="162"/>
      <c r="E344" s="162"/>
      <c r="F344" s="163"/>
      <c r="G344" s="126"/>
      <c r="H344" s="125"/>
      <c r="I344" s="92"/>
    </row>
    <row r="345" spans="1:9" s="3" customFormat="1" ht="33.6" customHeight="1" x14ac:dyDescent="0.25">
      <c r="A345" s="10" t="s">
        <v>631</v>
      </c>
      <c r="B345" s="56" t="s">
        <v>632</v>
      </c>
      <c r="C345" s="161" t="s">
        <v>59</v>
      </c>
      <c r="D345" s="162"/>
      <c r="E345" s="162"/>
      <c r="F345" s="163"/>
      <c r="G345" s="126"/>
      <c r="H345" s="125"/>
      <c r="I345" s="92"/>
    </row>
    <row r="346" spans="1:9" s="3" customFormat="1" x14ac:dyDescent="0.25">
      <c r="A346" s="13" t="s">
        <v>633</v>
      </c>
      <c r="B346" s="60" t="s">
        <v>634</v>
      </c>
      <c r="C346" s="164"/>
      <c r="D346" s="165"/>
      <c r="E346" s="165"/>
      <c r="F346" s="165"/>
      <c r="G346" s="126"/>
      <c r="H346" s="125"/>
      <c r="I346" s="92"/>
    </row>
    <row r="347" spans="1:9" s="3" customFormat="1" ht="33.6" customHeight="1" x14ac:dyDescent="0.25">
      <c r="A347" s="10" t="s">
        <v>635</v>
      </c>
      <c r="B347" s="56" t="s">
        <v>636</v>
      </c>
      <c r="C347" s="173" t="s">
        <v>637</v>
      </c>
      <c r="D347" s="174"/>
      <c r="E347" s="174"/>
      <c r="F347" s="174"/>
      <c r="G347" s="126"/>
      <c r="H347" s="125"/>
      <c r="I347" s="92"/>
    </row>
    <row r="348" spans="1:9" s="3" customFormat="1" ht="33.6" customHeight="1" x14ac:dyDescent="0.25">
      <c r="A348" s="10" t="s">
        <v>638</v>
      </c>
      <c r="B348" s="56" t="s">
        <v>639</v>
      </c>
      <c r="C348" s="173" t="s">
        <v>637</v>
      </c>
      <c r="D348" s="174"/>
      <c r="E348" s="174"/>
      <c r="F348" s="174"/>
      <c r="G348" s="126"/>
      <c r="H348" s="125"/>
      <c r="I348" s="92"/>
    </row>
    <row r="349" spans="1:9" s="3" customFormat="1" x14ac:dyDescent="0.25">
      <c r="A349" s="13" t="s">
        <v>640</v>
      </c>
      <c r="B349" s="60" t="s">
        <v>641</v>
      </c>
      <c r="C349" s="164"/>
      <c r="D349" s="165"/>
      <c r="E349" s="165"/>
      <c r="F349" s="165"/>
      <c r="G349" s="126"/>
      <c r="H349" s="125"/>
      <c r="I349" s="92"/>
    </row>
    <row r="350" spans="1:9" s="3" customFormat="1" x14ac:dyDescent="0.25">
      <c r="A350" s="25" t="s">
        <v>642</v>
      </c>
      <c r="B350" s="75" t="s">
        <v>643</v>
      </c>
      <c r="C350" s="164"/>
      <c r="D350" s="165"/>
      <c r="E350" s="165"/>
      <c r="F350" s="165"/>
      <c r="G350" s="126"/>
      <c r="H350" s="125"/>
      <c r="I350" s="92"/>
    </row>
    <row r="351" spans="1:9" s="3" customFormat="1" ht="50.25" x14ac:dyDescent="0.25">
      <c r="A351" s="25" t="s">
        <v>644</v>
      </c>
      <c r="B351" s="75" t="s">
        <v>645</v>
      </c>
      <c r="C351" s="76" t="s">
        <v>492</v>
      </c>
      <c r="D351" s="38">
        <v>819.67</v>
      </c>
      <c r="E351" s="38">
        <f t="shared" si="10"/>
        <v>180.33</v>
      </c>
      <c r="F351" s="38">
        <f t="shared" si="11"/>
        <v>1000</v>
      </c>
      <c r="G351" s="126"/>
      <c r="H351" s="125"/>
      <c r="I351" s="92"/>
    </row>
    <row r="352" spans="1:9" s="3" customFormat="1" ht="31.5" x14ac:dyDescent="0.25">
      <c r="A352" s="25" t="s">
        <v>646</v>
      </c>
      <c r="B352" s="75" t="s">
        <v>647</v>
      </c>
      <c r="C352" s="76" t="s">
        <v>492</v>
      </c>
      <c r="D352" s="38">
        <v>450.82</v>
      </c>
      <c r="E352" s="38">
        <f t="shared" si="10"/>
        <v>99.18</v>
      </c>
      <c r="F352" s="38">
        <f t="shared" si="11"/>
        <v>550</v>
      </c>
      <c r="G352" s="126"/>
      <c r="H352" s="125"/>
      <c r="I352" s="92"/>
    </row>
    <row r="353" spans="1:9" s="3" customFormat="1" x14ac:dyDescent="0.25">
      <c r="A353" s="25" t="s">
        <v>648</v>
      </c>
      <c r="B353" s="77" t="s">
        <v>649</v>
      </c>
      <c r="C353" s="159"/>
      <c r="D353" s="159"/>
      <c r="E353" s="159"/>
      <c r="F353" s="160"/>
      <c r="G353" s="126"/>
      <c r="H353" s="125"/>
      <c r="I353" s="92"/>
    </row>
    <row r="354" spans="1:9" s="3" customFormat="1" x14ac:dyDescent="0.25">
      <c r="A354" s="10" t="s">
        <v>650</v>
      </c>
      <c r="B354" s="56" t="s">
        <v>651</v>
      </c>
      <c r="C354" s="164"/>
      <c r="D354" s="165"/>
      <c r="E354" s="165"/>
      <c r="F354" s="165"/>
      <c r="G354" s="126"/>
      <c r="H354" s="125"/>
      <c r="I354" s="92"/>
    </row>
    <row r="355" spans="1:9" s="3" customFormat="1" ht="31.5" x14ac:dyDescent="0.25">
      <c r="A355" s="10" t="s">
        <v>652</v>
      </c>
      <c r="B355" s="78" t="s">
        <v>653</v>
      </c>
      <c r="C355" s="79" t="s">
        <v>654</v>
      </c>
      <c r="D355" s="38">
        <v>3389.17</v>
      </c>
      <c r="E355" s="38">
        <f t="shared" si="10"/>
        <v>745.62</v>
      </c>
      <c r="F355" s="38">
        <f t="shared" si="11"/>
        <v>4134.79</v>
      </c>
      <c r="G355" s="126"/>
      <c r="H355" s="125"/>
      <c r="I355" s="92"/>
    </row>
    <row r="356" spans="1:9" s="3" customFormat="1" x14ac:dyDescent="0.25">
      <c r="A356" s="10" t="s">
        <v>655</v>
      </c>
      <c r="B356" s="78" t="s">
        <v>656</v>
      </c>
      <c r="C356" s="79" t="s">
        <v>654</v>
      </c>
      <c r="D356" s="38">
        <v>2897.43</v>
      </c>
      <c r="E356" s="38">
        <f t="shared" si="10"/>
        <v>637.42999999999995</v>
      </c>
      <c r="F356" s="38">
        <f t="shared" si="11"/>
        <v>3534.8599999999997</v>
      </c>
      <c r="G356" s="126"/>
      <c r="H356" s="125"/>
      <c r="I356" s="92"/>
    </row>
    <row r="357" spans="1:9" s="3" customFormat="1" ht="17.25" customHeight="1" x14ac:dyDescent="0.25">
      <c r="A357" s="10" t="s">
        <v>657</v>
      </c>
      <c r="B357" s="78" t="s">
        <v>658</v>
      </c>
      <c r="C357" s="79" t="s">
        <v>654</v>
      </c>
      <c r="D357" s="38">
        <v>2530.46</v>
      </c>
      <c r="E357" s="38">
        <f t="shared" si="10"/>
        <v>556.70000000000005</v>
      </c>
      <c r="F357" s="38">
        <f t="shared" si="11"/>
        <v>3087.16</v>
      </c>
      <c r="G357" s="126"/>
      <c r="H357" s="125"/>
      <c r="I357" s="92"/>
    </row>
    <row r="358" spans="1:9" s="3" customFormat="1" x14ac:dyDescent="0.25">
      <c r="A358" s="10" t="s">
        <v>659</v>
      </c>
      <c r="B358" s="56" t="s">
        <v>660</v>
      </c>
      <c r="C358" s="164"/>
      <c r="D358" s="165"/>
      <c r="E358" s="165"/>
      <c r="F358" s="165"/>
      <c r="G358" s="126"/>
      <c r="H358" s="125"/>
      <c r="I358" s="92"/>
    </row>
    <row r="359" spans="1:9" s="3" customFormat="1" x14ac:dyDescent="0.25">
      <c r="A359" s="10" t="s">
        <v>661</v>
      </c>
      <c r="B359" s="78" t="s">
        <v>662</v>
      </c>
      <c r="C359" s="79" t="s">
        <v>654</v>
      </c>
      <c r="D359" s="38">
        <v>2811.13</v>
      </c>
      <c r="E359" s="38">
        <f t="shared" si="10"/>
        <v>618.45000000000005</v>
      </c>
      <c r="F359" s="38">
        <f t="shared" si="11"/>
        <v>3429.58</v>
      </c>
      <c r="G359" s="126"/>
      <c r="H359" s="125"/>
      <c r="I359" s="92"/>
    </row>
    <row r="360" spans="1:9" s="3" customFormat="1" x14ac:dyDescent="0.25">
      <c r="A360" s="10" t="s">
        <v>663</v>
      </c>
      <c r="B360" s="78" t="s">
        <v>664</v>
      </c>
      <c r="C360" s="79" t="s">
        <v>654</v>
      </c>
      <c r="D360" s="38">
        <v>4124.91</v>
      </c>
      <c r="E360" s="38">
        <f t="shared" si="10"/>
        <v>907.48</v>
      </c>
      <c r="F360" s="38">
        <f t="shared" si="11"/>
        <v>5032.3899999999994</v>
      </c>
      <c r="G360" s="126"/>
      <c r="H360" s="125"/>
      <c r="I360" s="92"/>
    </row>
    <row r="361" spans="1:9" s="3" customFormat="1" x14ac:dyDescent="0.25">
      <c r="A361" s="10" t="s">
        <v>665</v>
      </c>
      <c r="B361" s="78" t="s">
        <v>666</v>
      </c>
      <c r="C361" s="79" t="s">
        <v>654</v>
      </c>
      <c r="D361" s="38">
        <v>3428.71</v>
      </c>
      <c r="E361" s="38">
        <f t="shared" si="10"/>
        <v>754.32</v>
      </c>
      <c r="F361" s="38">
        <f t="shared" si="11"/>
        <v>4183.03</v>
      </c>
      <c r="G361" s="126"/>
      <c r="H361" s="125"/>
      <c r="I361" s="92"/>
    </row>
    <row r="362" spans="1:9" s="3" customFormat="1" x14ac:dyDescent="0.25">
      <c r="A362" s="10" t="s">
        <v>667</v>
      </c>
      <c r="B362" s="78" t="s">
        <v>668</v>
      </c>
      <c r="C362" s="79" t="s">
        <v>654</v>
      </c>
      <c r="D362" s="38">
        <v>2219.04</v>
      </c>
      <c r="E362" s="38">
        <f t="shared" ref="E362:E425" si="12">ROUND(D362*0.22,2)</f>
        <v>488.19</v>
      </c>
      <c r="F362" s="38">
        <f t="shared" si="11"/>
        <v>2707.23</v>
      </c>
      <c r="G362" s="126"/>
      <c r="H362" s="125"/>
      <c r="I362" s="92"/>
    </row>
    <row r="363" spans="1:9" s="3" customFormat="1" x14ac:dyDescent="0.25">
      <c r="A363" s="10" t="s">
        <v>669</v>
      </c>
      <c r="B363" s="78" t="s">
        <v>670</v>
      </c>
      <c r="C363" s="79" t="s">
        <v>654</v>
      </c>
      <c r="D363" s="38">
        <v>1836.92</v>
      </c>
      <c r="E363" s="38">
        <f t="shared" si="12"/>
        <v>404.12</v>
      </c>
      <c r="F363" s="38">
        <f t="shared" si="11"/>
        <v>2241.04</v>
      </c>
      <c r="G363" s="126"/>
      <c r="H363" s="125"/>
      <c r="I363" s="92"/>
    </row>
    <row r="364" spans="1:9" s="3" customFormat="1" x14ac:dyDescent="0.25">
      <c r="A364" s="10" t="s">
        <v>671</v>
      </c>
      <c r="B364" s="56" t="s">
        <v>672</v>
      </c>
      <c r="C364" s="158"/>
      <c r="D364" s="159"/>
      <c r="E364" s="159"/>
      <c r="F364" s="160"/>
      <c r="G364" s="126"/>
      <c r="H364" s="125"/>
      <c r="I364" s="92"/>
    </row>
    <row r="365" spans="1:9" s="3" customFormat="1" x14ac:dyDescent="0.25">
      <c r="A365" s="10" t="s">
        <v>673</v>
      </c>
      <c r="B365" s="80" t="s">
        <v>674</v>
      </c>
      <c r="C365" s="79" t="s">
        <v>654</v>
      </c>
      <c r="D365" s="38">
        <v>5890.53</v>
      </c>
      <c r="E365" s="38">
        <f t="shared" si="12"/>
        <v>1295.92</v>
      </c>
      <c r="F365" s="38">
        <f t="shared" si="11"/>
        <v>7186.45</v>
      </c>
      <c r="G365" s="126"/>
      <c r="H365" s="125"/>
      <c r="I365" s="92"/>
    </row>
    <row r="366" spans="1:9" s="3" customFormat="1" x14ac:dyDescent="0.25">
      <c r="A366" s="10" t="s">
        <v>675</v>
      </c>
      <c r="B366" s="78" t="s">
        <v>676</v>
      </c>
      <c r="C366" s="79" t="s">
        <v>654</v>
      </c>
      <c r="D366" s="38">
        <v>2207.84</v>
      </c>
      <c r="E366" s="38">
        <f t="shared" si="12"/>
        <v>485.72</v>
      </c>
      <c r="F366" s="38">
        <f t="shared" si="11"/>
        <v>2693.5600000000004</v>
      </c>
      <c r="G366" s="126"/>
      <c r="H366" s="125"/>
      <c r="I366" s="92"/>
    </row>
    <row r="367" spans="1:9" s="3" customFormat="1" x14ac:dyDescent="0.25">
      <c r="A367" s="10" t="s">
        <v>677</v>
      </c>
      <c r="B367" s="78" t="s">
        <v>678</v>
      </c>
      <c r="C367" s="79" t="s">
        <v>654</v>
      </c>
      <c r="D367" s="38">
        <v>2578.67</v>
      </c>
      <c r="E367" s="38">
        <f t="shared" si="12"/>
        <v>567.30999999999995</v>
      </c>
      <c r="F367" s="38">
        <f t="shared" si="11"/>
        <v>3145.98</v>
      </c>
      <c r="G367" s="126"/>
      <c r="H367" s="125"/>
      <c r="I367" s="92"/>
    </row>
    <row r="368" spans="1:9" s="3" customFormat="1" x14ac:dyDescent="0.25">
      <c r="A368" s="10" t="s">
        <v>679</v>
      </c>
      <c r="B368" s="78" t="s">
        <v>680</v>
      </c>
      <c r="C368" s="79" t="s">
        <v>654</v>
      </c>
      <c r="D368" s="38">
        <v>3062.72</v>
      </c>
      <c r="E368" s="38">
        <f t="shared" si="12"/>
        <v>673.8</v>
      </c>
      <c r="F368" s="38">
        <f t="shared" si="11"/>
        <v>3736.5199999999995</v>
      </c>
      <c r="G368" s="126"/>
      <c r="H368" s="125"/>
      <c r="I368" s="92"/>
    </row>
    <row r="369" spans="1:9" s="3" customFormat="1" x14ac:dyDescent="0.25">
      <c r="A369" s="10" t="s">
        <v>681</v>
      </c>
      <c r="B369" s="78" t="s">
        <v>682</v>
      </c>
      <c r="C369" s="79" t="s">
        <v>654</v>
      </c>
      <c r="D369" s="38">
        <v>4837.67</v>
      </c>
      <c r="E369" s="38">
        <f t="shared" si="12"/>
        <v>1064.29</v>
      </c>
      <c r="F369" s="38">
        <f t="shared" si="11"/>
        <v>5901.96</v>
      </c>
      <c r="G369" s="126"/>
      <c r="H369" s="125"/>
      <c r="I369" s="92"/>
    </row>
    <row r="370" spans="1:9" s="3" customFormat="1" x14ac:dyDescent="0.25">
      <c r="A370" s="10" t="s">
        <v>683</v>
      </c>
      <c r="B370" s="56" t="s">
        <v>684</v>
      </c>
      <c r="C370" s="195"/>
      <c r="D370" s="196"/>
      <c r="E370" s="196"/>
      <c r="F370" s="197"/>
      <c r="G370" s="126"/>
      <c r="H370" s="125"/>
      <c r="I370" s="92"/>
    </row>
    <row r="371" spans="1:9" s="3" customFormat="1" ht="16.5" x14ac:dyDescent="0.25">
      <c r="A371" s="10" t="s">
        <v>685</v>
      </c>
      <c r="B371" s="81" t="s">
        <v>686</v>
      </c>
      <c r="C371" s="79" t="s">
        <v>654</v>
      </c>
      <c r="D371" s="38">
        <v>2582.7399999999998</v>
      </c>
      <c r="E371" s="38">
        <f t="shared" si="12"/>
        <v>568.20000000000005</v>
      </c>
      <c r="F371" s="38">
        <f t="shared" si="11"/>
        <v>3150.9399999999996</v>
      </c>
      <c r="G371" s="126"/>
      <c r="H371" s="125"/>
      <c r="I371" s="92"/>
    </row>
    <row r="372" spans="1:9" s="3" customFormat="1" ht="16.5" x14ac:dyDescent="0.25">
      <c r="A372" s="10" t="s">
        <v>687</v>
      </c>
      <c r="B372" s="81" t="s">
        <v>688</v>
      </c>
      <c r="C372" s="79" t="s">
        <v>654</v>
      </c>
      <c r="D372" s="38">
        <v>2748.02</v>
      </c>
      <c r="E372" s="38">
        <f t="shared" si="12"/>
        <v>604.55999999999995</v>
      </c>
      <c r="F372" s="38">
        <f t="shared" ref="F372:F435" si="13">D372+E372</f>
        <v>3352.58</v>
      </c>
      <c r="G372" s="126"/>
      <c r="H372" s="125"/>
      <c r="I372" s="92"/>
    </row>
    <row r="373" spans="1:9" s="3" customFormat="1" ht="16.5" x14ac:dyDescent="0.25">
      <c r="A373" s="10" t="s">
        <v>689</v>
      </c>
      <c r="B373" s="82" t="s">
        <v>690</v>
      </c>
      <c r="C373" s="79" t="s">
        <v>654</v>
      </c>
      <c r="D373" s="38">
        <v>3045.4</v>
      </c>
      <c r="E373" s="38">
        <f t="shared" si="12"/>
        <v>669.99</v>
      </c>
      <c r="F373" s="38">
        <f t="shared" si="13"/>
        <v>3715.3900000000003</v>
      </c>
      <c r="G373" s="126"/>
      <c r="H373" s="125"/>
      <c r="I373" s="92"/>
    </row>
    <row r="374" spans="1:9" s="3" customFormat="1" ht="16.5" x14ac:dyDescent="0.25">
      <c r="A374" s="10" t="s">
        <v>691</v>
      </c>
      <c r="B374" s="82" t="s">
        <v>692</v>
      </c>
      <c r="C374" s="79" t="s">
        <v>654</v>
      </c>
      <c r="D374" s="38">
        <v>2835.65</v>
      </c>
      <c r="E374" s="38">
        <f t="shared" si="12"/>
        <v>623.84</v>
      </c>
      <c r="F374" s="38">
        <f t="shared" si="13"/>
        <v>3459.4900000000002</v>
      </c>
      <c r="G374" s="126"/>
      <c r="H374" s="125"/>
      <c r="I374" s="92"/>
    </row>
    <row r="375" spans="1:9" s="3" customFormat="1" ht="33" x14ac:dyDescent="0.25">
      <c r="A375" s="10" t="s">
        <v>693</v>
      </c>
      <c r="B375" s="82" t="s">
        <v>694</v>
      </c>
      <c r="C375" s="79"/>
      <c r="D375" s="83"/>
      <c r="E375" s="83"/>
      <c r="F375" s="83"/>
      <c r="G375" s="126"/>
      <c r="H375" s="125"/>
      <c r="I375" s="92"/>
    </row>
    <row r="376" spans="1:9" s="3" customFormat="1" x14ac:dyDescent="0.25">
      <c r="A376" s="10" t="s">
        <v>695</v>
      </c>
      <c r="B376" s="84" t="s">
        <v>696</v>
      </c>
      <c r="C376" s="85" t="s">
        <v>697</v>
      </c>
      <c r="D376" s="38">
        <v>31.02</v>
      </c>
      <c r="E376" s="38">
        <f t="shared" si="12"/>
        <v>6.82</v>
      </c>
      <c r="F376" s="38">
        <f t="shared" si="13"/>
        <v>37.840000000000003</v>
      </c>
      <c r="G376" s="126"/>
      <c r="H376" s="125"/>
      <c r="I376" s="92"/>
    </row>
    <row r="377" spans="1:9" s="3" customFormat="1" x14ac:dyDescent="0.25">
      <c r="A377" s="10" t="s">
        <v>698</v>
      </c>
      <c r="B377" s="84" t="s">
        <v>699</v>
      </c>
      <c r="C377" s="85" t="s">
        <v>697</v>
      </c>
      <c r="D377" s="38">
        <v>36.19</v>
      </c>
      <c r="E377" s="38">
        <f t="shared" si="12"/>
        <v>7.96</v>
      </c>
      <c r="F377" s="38">
        <f t="shared" si="13"/>
        <v>44.15</v>
      </c>
      <c r="G377" s="126"/>
      <c r="H377" s="125"/>
      <c r="I377" s="92"/>
    </row>
    <row r="378" spans="1:9" s="3" customFormat="1" x14ac:dyDescent="0.25">
      <c r="A378" s="10" t="s">
        <v>700</v>
      </c>
      <c r="B378" s="84" t="s">
        <v>701</v>
      </c>
      <c r="C378" s="85" t="s">
        <v>697</v>
      </c>
      <c r="D378" s="38">
        <v>35.42</v>
      </c>
      <c r="E378" s="38">
        <f t="shared" si="12"/>
        <v>7.79</v>
      </c>
      <c r="F378" s="38">
        <f t="shared" si="13"/>
        <v>43.21</v>
      </c>
      <c r="G378" s="126"/>
      <c r="H378" s="125"/>
      <c r="I378" s="92"/>
    </row>
    <row r="379" spans="1:9" s="3" customFormat="1" x14ac:dyDescent="0.25">
      <c r="A379" s="10" t="s">
        <v>702</v>
      </c>
      <c r="B379" s="84" t="s">
        <v>703</v>
      </c>
      <c r="C379" s="85" t="s">
        <v>697</v>
      </c>
      <c r="D379" s="38">
        <v>35.979999999999997</v>
      </c>
      <c r="E379" s="38">
        <f t="shared" si="12"/>
        <v>7.92</v>
      </c>
      <c r="F379" s="38">
        <f t="shared" si="13"/>
        <v>43.9</v>
      </c>
      <c r="G379" s="126"/>
      <c r="H379" s="125"/>
      <c r="I379" s="92"/>
    </row>
    <row r="380" spans="1:9" s="3" customFormat="1" x14ac:dyDescent="0.25">
      <c r="A380" s="10" t="s">
        <v>704</v>
      </c>
      <c r="B380" s="3" t="s">
        <v>705</v>
      </c>
      <c r="C380" s="85" t="s">
        <v>697</v>
      </c>
      <c r="D380" s="38">
        <v>48.8</v>
      </c>
      <c r="E380" s="38">
        <f t="shared" si="12"/>
        <v>10.74</v>
      </c>
      <c r="F380" s="38">
        <f t="shared" si="13"/>
        <v>59.54</v>
      </c>
      <c r="G380" s="126"/>
      <c r="H380" s="125"/>
      <c r="I380" s="92"/>
    </row>
    <row r="381" spans="1:9" s="3" customFormat="1" x14ac:dyDescent="0.25">
      <c r="A381" s="10" t="s">
        <v>706</v>
      </c>
      <c r="B381" s="84" t="s">
        <v>707</v>
      </c>
      <c r="C381" s="85" t="s">
        <v>697</v>
      </c>
      <c r="D381" s="38">
        <v>51.28</v>
      </c>
      <c r="E381" s="38">
        <f t="shared" si="12"/>
        <v>11.28</v>
      </c>
      <c r="F381" s="38">
        <f t="shared" si="13"/>
        <v>62.56</v>
      </c>
      <c r="G381" s="126"/>
      <c r="H381" s="125"/>
      <c r="I381" s="92"/>
    </row>
    <row r="382" spans="1:9" s="3" customFormat="1" x14ac:dyDescent="0.25">
      <c r="A382" s="10" t="s">
        <v>708</v>
      </c>
      <c r="B382" s="84" t="s">
        <v>709</v>
      </c>
      <c r="C382" s="85" t="s">
        <v>697</v>
      </c>
      <c r="D382" s="38">
        <v>45.7</v>
      </c>
      <c r="E382" s="38">
        <f t="shared" si="12"/>
        <v>10.050000000000001</v>
      </c>
      <c r="F382" s="38">
        <f t="shared" si="13"/>
        <v>55.75</v>
      </c>
      <c r="G382" s="126"/>
      <c r="H382" s="125"/>
      <c r="I382" s="92"/>
    </row>
    <row r="383" spans="1:9" s="3" customFormat="1" ht="16.5" customHeight="1" x14ac:dyDescent="0.25">
      <c r="A383" s="10" t="s">
        <v>710</v>
      </c>
      <c r="B383" s="84" t="s">
        <v>711</v>
      </c>
      <c r="C383" s="85" t="s">
        <v>697</v>
      </c>
      <c r="D383" s="38">
        <v>36.35</v>
      </c>
      <c r="E383" s="38">
        <f t="shared" si="12"/>
        <v>8</v>
      </c>
      <c r="F383" s="38">
        <f t="shared" si="13"/>
        <v>44.35</v>
      </c>
      <c r="G383" s="126"/>
      <c r="H383" s="125"/>
      <c r="I383" s="92"/>
    </row>
    <row r="384" spans="1:9" s="3" customFormat="1" x14ac:dyDescent="0.25">
      <c r="A384" s="10" t="s">
        <v>712</v>
      </c>
      <c r="B384" s="84" t="s">
        <v>713</v>
      </c>
      <c r="C384" s="85" t="s">
        <v>697</v>
      </c>
      <c r="D384" s="38">
        <v>43.66</v>
      </c>
      <c r="E384" s="38">
        <f t="shared" si="12"/>
        <v>9.61</v>
      </c>
      <c r="F384" s="38">
        <f t="shared" si="13"/>
        <v>53.269999999999996</v>
      </c>
      <c r="G384" s="126"/>
      <c r="H384" s="125"/>
      <c r="I384" s="92"/>
    </row>
    <row r="385" spans="1:9" s="3" customFormat="1" x14ac:dyDescent="0.25">
      <c r="A385" s="10" t="s">
        <v>714</v>
      </c>
      <c r="B385" s="84" t="s">
        <v>715</v>
      </c>
      <c r="C385" s="85" t="s">
        <v>697</v>
      </c>
      <c r="D385" s="38">
        <v>37.29</v>
      </c>
      <c r="E385" s="38">
        <f t="shared" si="12"/>
        <v>8.1999999999999993</v>
      </c>
      <c r="F385" s="38">
        <f t="shared" si="13"/>
        <v>45.489999999999995</v>
      </c>
      <c r="G385" s="126"/>
      <c r="H385" s="125"/>
      <c r="I385" s="92"/>
    </row>
    <row r="386" spans="1:9" s="3" customFormat="1" x14ac:dyDescent="0.25">
      <c r="A386" s="10" t="s">
        <v>716</v>
      </c>
      <c r="B386" s="84" t="s">
        <v>717</v>
      </c>
      <c r="C386" s="85" t="s">
        <v>697</v>
      </c>
      <c r="D386" s="135">
        <v>37.020000000000003</v>
      </c>
      <c r="E386" s="38">
        <f t="shared" si="12"/>
        <v>8.14</v>
      </c>
      <c r="F386" s="38">
        <f t="shared" si="13"/>
        <v>45.160000000000004</v>
      </c>
      <c r="G386" s="126"/>
      <c r="H386" s="125"/>
      <c r="I386" s="92"/>
    </row>
    <row r="387" spans="1:9" s="3" customFormat="1" x14ac:dyDescent="0.25">
      <c r="A387" s="10" t="s">
        <v>718</v>
      </c>
      <c r="B387" s="84" t="s">
        <v>719</v>
      </c>
      <c r="C387" s="85" t="s">
        <v>697</v>
      </c>
      <c r="D387" s="38">
        <v>47.75</v>
      </c>
      <c r="E387" s="38">
        <f t="shared" si="12"/>
        <v>10.51</v>
      </c>
      <c r="F387" s="38">
        <f t="shared" si="13"/>
        <v>58.26</v>
      </c>
      <c r="G387" s="126"/>
      <c r="H387" s="125"/>
      <c r="I387" s="92"/>
    </row>
    <row r="388" spans="1:9" s="3" customFormat="1" x14ac:dyDescent="0.25">
      <c r="A388" s="10" t="s">
        <v>720</v>
      </c>
      <c r="B388" s="84" t="s">
        <v>721</v>
      </c>
      <c r="C388" s="85" t="s">
        <v>697</v>
      </c>
      <c r="D388" s="38">
        <v>36.700000000000003</v>
      </c>
      <c r="E388" s="38">
        <f t="shared" si="12"/>
        <v>8.07</v>
      </c>
      <c r="F388" s="38">
        <f t="shared" si="13"/>
        <v>44.77</v>
      </c>
      <c r="G388" s="126"/>
      <c r="H388" s="125"/>
      <c r="I388" s="92"/>
    </row>
    <row r="389" spans="1:9" s="3" customFormat="1" x14ac:dyDescent="0.25">
      <c r="A389" s="10" t="s">
        <v>722</v>
      </c>
      <c r="B389" s="84" t="s">
        <v>723</v>
      </c>
      <c r="C389" s="85" t="s">
        <v>697</v>
      </c>
      <c r="D389" s="38">
        <v>36.61</v>
      </c>
      <c r="E389" s="38">
        <f t="shared" si="12"/>
        <v>8.0500000000000007</v>
      </c>
      <c r="F389" s="38">
        <f t="shared" si="13"/>
        <v>44.66</v>
      </c>
      <c r="G389" s="126"/>
      <c r="H389" s="125"/>
      <c r="I389" s="92"/>
    </row>
    <row r="390" spans="1:9" s="3" customFormat="1" x14ac:dyDescent="0.25">
      <c r="A390" s="10" t="s">
        <v>724</v>
      </c>
      <c r="B390" s="84" t="s">
        <v>725</v>
      </c>
      <c r="C390" s="85" t="s">
        <v>697</v>
      </c>
      <c r="D390" s="38">
        <v>48.16</v>
      </c>
      <c r="E390" s="38">
        <f t="shared" si="12"/>
        <v>10.6</v>
      </c>
      <c r="F390" s="38">
        <f t="shared" si="13"/>
        <v>58.76</v>
      </c>
      <c r="G390" s="126"/>
      <c r="H390" s="125"/>
      <c r="I390" s="92"/>
    </row>
    <row r="391" spans="1:9" s="3" customFormat="1" x14ac:dyDescent="0.25">
      <c r="A391" s="10" t="s">
        <v>726</v>
      </c>
      <c r="B391" s="84" t="s">
        <v>727</v>
      </c>
      <c r="C391" s="85" t="s">
        <v>697</v>
      </c>
      <c r="D391" s="38">
        <v>37.17</v>
      </c>
      <c r="E391" s="38">
        <f t="shared" si="12"/>
        <v>8.18</v>
      </c>
      <c r="F391" s="38">
        <f t="shared" si="13"/>
        <v>45.35</v>
      </c>
      <c r="G391" s="126"/>
      <c r="H391" s="125"/>
      <c r="I391" s="92"/>
    </row>
    <row r="392" spans="1:9" s="3" customFormat="1" x14ac:dyDescent="0.25">
      <c r="A392" s="10" t="s">
        <v>728</v>
      </c>
      <c r="B392" s="84" t="s">
        <v>729</v>
      </c>
      <c r="C392" s="85" t="s">
        <v>697</v>
      </c>
      <c r="D392" s="38">
        <v>56.88</v>
      </c>
      <c r="E392" s="38">
        <f t="shared" si="12"/>
        <v>12.51</v>
      </c>
      <c r="F392" s="38">
        <f t="shared" si="13"/>
        <v>69.39</v>
      </c>
      <c r="G392" s="126"/>
      <c r="H392" s="125"/>
      <c r="I392" s="92"/>
    </row>
    <row r="393" spans="1:9" s="3" customFormat="1" x14ac:dyDescent="0.25">
      <c r="A393" s="10" t="s">
        <v>730</v>
      </c>
      <c r="B393" s="84" t="s">
        <v>731</v>
      </c>
      <c r="C393" s="85" t="s">
        <v>697</v>
      </c>
      <c r="D393" s="38">
        <v>57.07</v>
      </c>
      <c r="E393" s="38">
        <f t="shared" si="12"/>
        <v>12.56</v>
      </c>
      <c r="F393" s="38">
        <f t="shared" si="13"/>
        <v>69.63</v>
      </c>
      <c r="G393" s="126"/>
      <c r="H393" s="125"/>
      <c r="I393" s="92"/>
    </row>
    <row r="394" spans="1:9" s="3" customFormat="1" x14ac:dyDescent="0.25">
      <c r="A394" s="10" t="s">
        <v>732</v>
      </c>
      <c r="B394" s="84" t="s">
        <v>733</v>
      </c>
      <c r="C394" s="85" t="s">
        <v>697</v>
      </c>
      <c r="D394" s="38">
        <v>59.77</v>
      </c>
      <c r="E394" s="38">
        <f t="shared" si="12"/>
        <v>13.15</v>
      </c>
      <c r="F394" s="38">
        <f t="shared" si="13"/>
        <v>72.92</v>
      </c>
      <c r="G394" s="126"/>
      <c r="H394" s="125"/>
      <c r="I394" s="92"/>
    </row>
    <row r="395" spans="1:9" s="3" customFormat="1" x14ac:dyDescent="0.25">
      <c r="A395" s="10" t="s">
        <v>734</v>
      </c>
      <c r="B395" s="84" t="s">
        <v>735</v>
      </c>
      <c r="C395" s="85" t="s">
        <v>697</v>
      </c>
      <c r="D395" s="38">
        <v>56.71</v>
      </c>
      <c r="E395" s="38">
        <f t="shared" si="12"/>
        <v>12.48</v>
      </c>
      <c r="F395" s="38">
        <f t="shared" si="13"/>
        <v>69.19</v>
      </c>
      <c r="G395" s="126"/>
      <c r="H395" s="125"/>
      <c r="I395" s="92"/>
    </row>
    <row r="396" spans="1:9" s="3" customFormat="1" x14ac:dyDescent="0.25">
      <c r="A396" s="10" t="s">
        <v>736</v>
      </c>
      <c r="B396" s="84" t="s">
        <v>737</v>
      </c>
      <c r="C396" s="85" t="s">
        <v>697</v>
      </c>
      <c r="D396" s="38">
        <v>66.22</v>
      </c>
      <c r="E396" s="38">
        <f t="shared" si="12"/>
        <v>14.57</v>
      </c>
      <c r="F396" s="38">
        <f t="shared" si="13"/>
        <v>80.789999999999992</v>
      </c>
      <c r="G396" s="126"/>
      <c r="H396" s="125"/>
      <c r="I396" s="92"/>
    </row>
    <row r="397" spans="1:9" s="3" customFormat="1" x14ac:dyDescent="0.25">
      <c r="A397" s="10" t="s">
        <v>738</v>
      </c>
      <c r="B397" s="84" t="s">
        <v>739</v>
      </c>
      <c r="C397" s="85" t="s">
        <v>697</v>
      </c>
      <c r="D397" s="38">
        <v>57.04</v>
      </c>
      <c r="E397" s="38">
        <f t="shared" si="12"/>
        <v>12.55</v>
      </c>
      <c r="F397" s="38">
        <f t="shared" si="13"/>
        <v>69.59</v>
      </c>
      <c r="G397" s="126"/>
      <c r="H397" s="125"/>
      <c r="I397" s="92"/>
    </row>
    <row r="398" spans="1:9" s="3" customFormat="1" x14ac:dyDescent="0.25">
      <c r="A398" s="10" t="s">
        <v>740</v>
      </c>
      <c r="B398" s="84" t="s">
        <v>741</v>
      </c>
      <c r="C398" s="85" t="s">
        <v>697</v>
      </c>
      <c r="D398" s="38">
        <v>69.099999999999994</v>
      </c>
      <c r="E398" s="38">
        <f t="shared" si="12"/>
        <v>15.2</v>
      </c>
      <c r="F398" s="38">
        <f t="shared" si="13"/>
        <v>84.3</v>
      </c>
      <c r="G398" s="126"/>
      <c r="H398" s="125"/>
      <c r="I398" s="92"/>
    </row>
    <row r="399" spans="1:9" s="3" customFormat="1" x14ac:dyDescent="0.25">
      <c r="A399" s="10" t="s">
        <v>742</v>
      </c>
      <c r="B399" s="84" t="s">
        <v>743</v>
      </c>
      <c r="C399" s="85" t="s">
        <v>697</v>
      </c>
      <c r="D399" s="38">
        <v>69.099999999999994</v>
      </c>
      <c r="E399" s="38">
        <f t="shared" si="12"/>
        <v>15.2</v>
      </c>
      <c r="F399" s="38">
        <f t="shared" si="13"/>
        <v>84.3</v>
      </c>
      <c r="G399" s="126"/>
      <c r="H399" s="125"/>
      <c r="I399" s="92"/>
    </row>
    <row r="400" spans="1:9" s="3" customFormat="1" x14ac:dyDescent="0.25">
      <c r="A400" s="10" t="s">
        <v>744</v>
      </c>
      <c r="B400" s="84" t="s">
        <v>745</v>
      </c>
      <c r="C400" s="85" t="s">
        <v>697</v>
      </c>
      <c r="D400" s="38">
        <v>67.16</v>
      </c>
      <c r="E400" s="38">
        <f t="shared" si="12"/>
        <v>14.78</v>
      </c>
      <c r="F400" s="38">
        <f t="shared" si="13"/>
        <v>81.94</v>
      </c>
      <c r="G400" s="126"/>
      <c r="H400" s="125"/>
      <c r="I400" s="92"/>
    </row>
    <row r="401" spans="1:9" s="3" customFormat="1" x14ac:dyDescent="0.25">
      <c r="A401" s="10" t="s">
        <v>746</v>
      </c>
      <c r="B401" s="84" t="s">
        <v>747</v>
      </c>
      <c r="C401" s="85" t="s">
        <v>697</v>
      </c>
      <c r="D401" s="38">
        <v>56.75</v>
      </c>
      <c r="E401" s="38">
        <f t="shared" si="12"/>
        <v>12.49</v>
      </c>
      <c r="F401" s="38">
        <f t="shared" si="13"/>
        <v>69.239999999999995</v>
      </c>
      <c r="G401" s="126"/>
      <c r="H401" s="125"/>
      <c r="I401" s="92"/>
    </row>
    <row r="402" spans="1:9" s="3" customFormat="1" x14ac:dyDescent="0.25">
      <c r="A402" s="10" t="s">
        <v>748</v>
      </c>
      <c r="B402" s="84" t="s">
        <v>749</v>
      </c>
      <c r="C402" s="85" t="s">
        <v>697</v>
      </c>
      <c r="D402" s="38">
        <v>45.79</v>
      </c>
      <c r="E402" s="38">
        <f t="shared" si="12"/>
        <v>10.07</v>
      </c>
      <c r="F402" s="38">
        <f t="shared" si="13"/>
        <v>55.86</v>
      </c>
      <c r="G402" s="126"/>
      <c r="H402" s="125"/>
      <c r="I402" s="92"/>
    </row>
    <row r="403" spans="1:9" s="3" customFormat="1" x14ac:dyDescent="0.25">
      <c r="A403" s="10" t="s">
        <v>750</v>
      </c>
      <c r="B403" s="84" t="s">
        <v>751</v>
      </c>
      <c r="C403" s="85" t="s">
        <v>697</v>
      </c>
      <c r="D403" s="38">
        <v>48.18</v>
      </c>
      <c r="E403" s="38">
        <f t="shared" si="12"/>
        <v>10.6</v>
      </c>
      <c r="F403" s="38">
        <f t="shared" si="13"/>
        <v>58.78</v>
      </c>
      <c r="G403" s="126"/>
      <c r="H403" s="125"/>
      <c r="I403" s="92"/>
    </row>
    <row r="404" spans="1:9" s="3" customFormat="1" x14ac:dyDescent="0.25">
      <c r="A404" s="10" t="s">
        <v>752</v>
      </c>
      <c r="B404" s="84" t="s">
        <v>753</v>
      </c>
      <c r="C404" s="85" t="s">
        <v>697</v>
      </c>
      <c r="D404" s="38">
        <v>66.08</v>
      </c>
      <c r="E404" s="38">
        <f t="shared" si="12"/>
        <v>14.54</v>
      </c>
      <c r="F404" s="38">
        <f t="shared" si="13"/>
        <v>80.62</v>
      </c>
      <c r="G404" s="126"/>
      <c r="H404" s="125"/>
      <c r="I404" s="92"/>
    </row>
    <row r="405" spans="1:9" s="3" customFormat="1" x14ac:dyDescent="0.25">
      <c r="A405" s="10" t="s">
        <v>754</v>
      </c>
      <c r="B405" s="84" t="s">
        <v>755</v>
      </c>
      <c r="C405" s="85" t="s">
        <v>697</v>
      </c>
      <c r="D405" s="38">
        <v>62.71</v>
      </c>
      <c r="E405" s="38">
        <f t="shared" si="12"/>
        <v>13.8</v>
      </c>
      <c r="F405" s="38">
        <f t="shared" si="13"/>
        <v>76.510000000000005</v>
      </c>
      <c r="G405" s="126"/>
      <c r="H405" s="125"/>
      <c r="I405" s="92"/>
    </row>
    <row r="406" spans="1:9" s="3" customFormat="1" x14ac:dyDescent="0.25">
      <c r="A406" s="10" t="s">
        <v>756</v>
      </c>
      <c r="B406" s="84" t="s">
        <v>757</v>
      </c>
      <c r="C406" s="85" t="s">
        <v>697</v>
      </c>
      <c r="D406" s="38">
        <v>63.48</v>
      </c>
      <c r="E406" s="38">
        <f t="shared" si="12"/>
        <v>13.97</v>
      </c>
      <c r="F406" s="38">
        <f t="shared" si="13"/>
        <v>77.45</v>
      </c>
      <c r="G406" s="126"/>
      <c r="H406" s="125"/>
      <c r="I406" s="92"/>
    </row>
    <row r="407" spans="1:9" s="3" customFormat="1" x14ac:dyDescent="0.25">
      <c r="A407" s="10" t="s">
        <v>758</v>
      </c>
      <c r="B407" s="84" t="s">
        <v>759</v>
      </c>
      <c r="C407" s="85" t="s">
        <v>697</v>
      </c>
      <c r="D407" s="38">
        <v>60.06</v>
      </c>
      <c r="E407" s="38">
        <f t="shared" si="12"/>
        <v>13.21</v>
      </c>
      <c r="F407" s="38">
        <f t="shared" si="13"/>
        <v>73.27000000000001</v>
      </c>
      <c r="G407" s="126"/>
      <c r="H407" s="125"/>
      <c r="I407" s="92"/>
    </row>
    <row r="408" spans="1:9" s="3" customFormat="1" x14ac:dyDescent="0.25">
      <c r="A408" s="10" t="s">
        <v>760</v>
      </c>
      <c r="B408" s="84" t="s">
        <v>761</v>
      </c>
      <c r="C408" s="85" t="s">
        <v>697</v>
      </c>
      <c r="D408" s="38">
        <v>61.45</v>
      </c>
      <c r="E408" s="38">
        <f t="shared" si="12"/>
        <v>13.52</v>
      </c>
      <c r="F408" s="38">
        <f t="shared" si="13"/>
        <v>74.97</v>
      </c>
      <c r="G408" s="126"/>
      <c r="H408" s="125"/>
      <c r="I408" s="92"/>
    </row>
    <row r="409" spans="1:9" s="3" customFormat="1" x14ac:dyDescent="0.25">
      <c r="A409" s="10" t="s">
        <v>762</v>
      </c>
      <c r="B409" s="84" t="s">
        <v>763</v>
      </c>
      <c r="C409" s="85" t="s">
        <v>697</v>
      </c>
      <c r="D409" s="38">
        <v>60.49</v>
      </c>
      <c r="E409" s="38">
        <f t="shared" si="12"/>
        <v>13.31</v>
      </c>
      <c r="F409" s="38">
        <f t="shared" si="13"/>
        <v>73.8</v>
      </c>
      <c r="G409" s="126"/>
      <c r="H409" s="125"/>
      <c r="I409" s="92"/>
    </row>
    <row r="410" spans="1:9" s="3" customFormat="1" x14ac:dyDescent="0.25">
      <c r="A410" s="10" t="s">
        <v>764</v>
      </c>
      <c r="B410" s="84" t="s">
        <v>765</v>
      </c>
      <c r="C410" s="85" t="s">
        <v>697</v>
      </c>
      <c r="D410" s="38">
        <v>53.53</v>
      </c>
      <c r="E410" s="38">
        <f t="shared" si="12"/>
        <v>11.78</v>
      </c>
      <c r="F410" s="38">
        <f t="shared" si="13"/>
        <v>65.31</v>
      </c>
      <c r="G410" s="126"/>
      <c r="H410" s="125"/>
      <c r="I410" s="92"/>
    </row>
    <row r="411" spans="1:9" s="3" customFormat="1" x14ac:dyDescent="0.25">
      <c r="A411" s="10" t="s">
        <v>766</v>
      </c>
      <c r="B411" s="84" t="s">
        <v>767</v>
      </c>
      <c r="C411" s="85" t="s">
        <v>697</v>
      </c>
      <c r="D411" s="38">
        <v>52.89</v>
      </c>
      <c r="E411" s="38">
        <f t="shared" si="12"/>
        <v>11.64</v>
      </c>
      <c r="F411" s="38">
        <f t="shared" si="13"/>
        <v>64.53</v>
      </c>
      <c r="G411" s="126"/>
      <c r="H411" s="125"/>
      <c r="I411" s="92"/>
    </row>
    <row r="412" spans="1:9" s="3" customFormat="1" x14ac:dyDescent="0.25">
      <c r="A412" s="10" t="s">
        <v>768</v>
      </c>
      <c r="B412" s="84" t="s">
        <v>769</v>
      </c>
      <c r="C412" s="85" t="s">
        <v>697</v>
      </c>
      <c r="D412" s="38">
        <v>52.89</v>
      </c>
      <c r="E412" s="38">
        <f t="shared" si="12"/>
        <v>11.64</v>
      </c>
      <c r="F412" s="38">
        <f t="shared" si="13"/>
        <v>64.53</v>
      </c>
      <c r="G412" s="126"/>
      <c r="H412" s="125"/>
      <c r="I412" s="92"/>
    </row>
    <row r="413" spans="1:9" s="3" customFormat="1" x14ac:dyDescent="0.25">
      <c r="A413" s="10" t="s">
        <v>770</v>
      </c>
      <c r="B413" s="84" t="s">
        <v>771</v>
      </c>
      <c r="C413" s="85" t="s">
        <v>697</v>
      </c>
      <c r="D413" s="38">
        <v>52.89</v>
      </c>
      <c r="E413" s="38">
        <f t="shared" si="12"/>
        <v>11.64</v>
      </c>
      <c r="F413" s="38">
        <f t="shared" si="13"/>
        <v>64.53</v>
      </c>
      <c r="G413" s="126"/>
      <c r="H413" s="125"/>
      <c r="I413" s="92"/>
    </row>
    <row r="414" spans="1:9" s="3" customFormat="1" x14ac:dyDescent="0.25">
      <c r="A414" s="10" t="s">
        <v>772</v>
      </c>
      <c r="B414" s="84" t="s">
        <v>773</v>
      </c>
      <c r="C414" s="85" t="s">
        <v>697</v>
      </c>
      <c r="D414" s="38">
        <v>31.42</v>
      </c>
      <c r="E414" s="38">
        <f t="shared" si="12"/>
        <v>6.91</v>
      </c>
      <c r="F414" s="38">
        <f t="shared" si="13"/>
        <v>38.33</v>
      </c>
      <c r="G414" s="126"/>
      <c r="H414" s="125"/>
      <c r="I414" s="92"/>
    </row>
    <row r="415" spans="1:9" s="3" customFormat="1" x14ac:dyDescent="0.25">
      <c r="A415" s="10" t="s">
        <v>774</v>
      </c>
      <c r="B415" s="84" t="s">
        <v>775</v>
      </c>
      <c r="C415" s="85" t="s">
        <v>697</v>
      </c>
      <c r="D415" s="38">
        <v>31.42</v>
      </c>
      <c r="E415" s="38">
        <f t="shared" si="12"/>
        <v>6.91</v>
      </c>
      <c r="F415" s="38">
        <f t="shared" si="13"/>
        <v>38.33</v>
      </c>
      <c r="G415" s="126"/>
      <c r="H415" s="125"/>
      <c r="I415" s="92"/>
    </row>
    <row r="416" spans="1:9" s="3" customFormat="1" x14ac:dyDescent="0.25">
      <c r="A416" s="10" t="s">
        <v>776</v>
      </c>
      <c r="B416" s="84" t="s">
        <v>777</v>
      </c>
      <c r="C416" s="85" t="s">
        <v>697</v>
      </c>
      <c r="D416" s="38">
        <v>48.96</v>
      </c>
      <c r="E416" s="38">
        <f t="shared" si="12"/>
        <v>10.77</v>
      </c>
      <c r="F416" s="38">
        <f t="shared" si="13"/>
        <v>59.730000000000004</v>
      </c>
      <c r="G416" s="126"/>
      <c r="H416" s="125"/>
      <c r="I416" s="92"/>
    </row>
    <row r="417" spans="1:9" s="3" customFormat="1" x14ac:dyDescent="0.25">
      <c r="A417" s="10" t="s">
        <v>778</v>
      </c>
      <c r="B417" s="84" t="s">
        <v>779</v>
      </c>
      <c r="C417" s="85" t="s">
        <v>697</v>
      </c>
      <c r="D417" s="38">
        <v>48.64</v>
      </c>
      <c r="E417" s="38">
        <f t="shared" si="12"/>
        <v>10.7</v>
      </c>
      <c r="F417" s="38">
        <f t="shared" si="13"/>
        <v>59.34</v>
      </c>
      <c r="G417" s="126"/>
      <c r="H417" s="125"/>
      <c r="I417" s="92"/>
    </row>
    <row r="418" spans="1:9" s="3" customFormat="1" x14ac:dyDescent="0.25">
      <c r="A418" s="10" t="s">
        <v>780</v>
      </c>
      <c r="B418" s="84" t="s">
        <v>781</v>
      </c>
      <c r="C418" s="85" t="s">
        <v>697</v>
      </c>
      <c r="D418" s="38">
        <v>48.96</v>
      </c>
      <c r="E418" s="38">
        <f t="shared" si="12"/>
        <v>10.77</v>
      </c>
      <c r="F418" s="38">
        <f t="shared" si="13"/>
        <v>59.730000000000004</v>
      </c>
      <c r="G418" s="126"/>
      <c r="H418" s="125"/>
      <c r="I418" s="92"/>
    </row>
    <row r="419" spans="1:9" s="3" customFormat="1" x14ac:dyDescent="0.25">
      <c r="A419" s="10" t="s">
        <v>782</v>
      </c>
      <c r="B419" s="84" t="s">
        <v>783</v>
      </c>
      <c r="C419" s="85" t="s">
        <v>697</v>
      </c>
      <c r="D419" s="38">
        <v>48.64</v>
      </c>
      <c r="E419" s="38">
        <f t="shared" si="12"/>
        <v>10.7</v>
      </c>
      <c r="F419" s="38">
        <f t="shared" si="13"/>
        <v>59.34</v>
      </c>
      <c r="G419" s="126"/>
      <c r="H419" s="125"/>
      <c r="I419" s="92"/>
    </row>
    <row r="420" spans="1:9" s="3" customFormat="1" x14ac:dyDescent="0.25">
      <c r="A420" s="10" t="s">
        <v>784</v>
      </c>
      <c r="B420" s="84" t="s">
        <v>785</v>
      </c>
      <c r="C420" s="85" t="s">
        <v>697</v>
      </c>
      <c r="D420" s="38">
        <v>48.64</v>
      </c>
      <c r="E420" s="38">
        <f t="shared" si="12"/>
        <v>10.7</v>
      </c>
      <c r="F420" s="38">
        <f t="shared" si="13"/>
        <v>59.34</v>
      </c>
      <c r="G420" s="126"/>
      <c r="H420" s="125"/>
      <c r="I420" s="92"/>
    </row>
    <row r="421" spans="1:9" s="3" customFormat="1" x14ac:dyDescent="0.25">
      <c r="A421" s="10" t="s">
        <v>786</v>
      </c>
      <c r="B421" s="84" t="s">
        <v>787</v>
      </c>
      <c r="C421" s="85" t="s">
        <v>697</v>
      </c>
      <c r="D421" s="38">
        <v>46.64</v>
      </c>
      <c r="E421" s="38">
        <f t="shared" si="12"/>
        <v>10.26</v>
      </c>
      <c r="F421" s="38">
        <f t="shared" si="13"/>
        <v>56.9</v>
      </c>
      <c r="G421" s="126"/>
      <c r="H421" s="125"/>
      <c r="I421" s="92"/>
    </row>
    <row r="422" spans="1:9" s="3" customFormat="1" x14ac:dyDescent="0.25">
      <c r="A422" s="10" t="s">
        <v>788</v>
      </c>
      <c r="B422" s="84" t="s">
        <v>789</v>
      </c>
      <c r="C422" s="85" t="s">
        <v>697</v>
      </c>
      <c r="D422" s="38">
        <v>37.65</v>
      </c>
      <c r="E422" s="38">
        <f t="shared" si="12"/>
        <v>8.2799999999999994</v>
      </c>
      <c r="F422" s="38">
        <f t="shared" si="13"/>
        <v>45.93</v>
      </c>
      <c r="G422" s="126"/>
      <c r="H422" s="125"/>
      <c r="I422" s="92"/>
    </row>
    <row r="423" spans="1:9" s="3" customFormat="1" x14ac:dyDescent="0.25">
      <c r="A423" s="10" t="s">
        <v>790</v>
      </c>
      <c r="B423" s="84" t="s">
        <v>791</v>
      </c>
      <c r="C423" s="85" t="s">
        <v>697</v>
      </c>
      <c r="D423" s="38">
        <v>44.36</v>
      </c>
      <c r="E423" s="38">
        <f t="shared" si="12"/>
        <v>9.76</v>
      </c>
      <c r="F423" s="38">
        <f t="shared" si="13"/>
        <v>54.12</v>
      </c>
      <c r="G423" s="126"/>
      <c r="H423" s="125"/>
      <c r="I423" s="92"/>
    </row>
    <row r="424" spans="1:9" s="3" customFormat="1" x14ac:dyDescent="0.25">
      <c r="A424" s="10" t="s">
        <v>792</v>
      </c>
      <c r="B424" s="84" t="s">
        <v>793</v>
      </c>
      <c r="C424" s="85" t="s">
        <v>697</v>
      </c>
      <c r="D424" s="38">
        <v>48.38</v>
      </c>
      <c r="E424" s="38">
        <f t="shared" si="12"/>
        <v>10.64</v>
      </c>
      <c r="F424" s="38">
        <f t="shared" si="13"/>
        <v>59.02</v>
      </c>
      <c r="G424" s="126"/>
      <c r="H424" s="125"/>
      <c r="I424" s="92"/>
    </row>
    <row r="425" spans="1:9" s="3" customFormat="1" x14ac:dyDescent="0.25">
      <c r="A425" s="10" t="s">
        <v>794</v>
      </c>
      <c r="B425" s="84" t="s">
        <v>795</v>
      </c>
      <c r="C425" s="85" t="s">
        <v>697</v>
      </c>
      <c r="D425" s="38">
        <v>42.74</v>
      </c>
      <c r="E425" s="38">
        <f t="shared" si="12"/>
        <v>9.4</v>
      </c>
      <c r="F425" s="38">
        <f t="shared" si="13"/>
        <v>52.14</v>
      </c>
      <c r="G425" s="126"/>
      <c r="H425" s="125"/>
      <c r="I425" s="92"/>
    </row>
    <row r="426" spans="1:9" s="3" customFormat="1" x14ac:dyDescent="0.25">
      <c r="A426" s="10" t="s">
        <v>796</v>
      </c>
      <c r="B426" s="84" t="s">
        <v>797</v>
      </c>
      <c r="C426" s="85" t="s">
        <v>697</v>
      </c>
      <c r="D426" s="38">
        <v>48.36</v>
      </c>
      <c r="E426" s="38">
        <f t="shared" ref="E426:E449" si="14">ROUND(D426*0.22,2)</f>
        <v>10.64</v>
      </c>
      <c r="F426" s="38">
        <f t="shared" si="13"/>
        <v>59</v>
      </c>
      <c r="G426" s="126"/>
      <c r="H426" s="125"/>
      <c r="I426" s="92"/>
    </row>
    <row r="427" spans="1:9" s="3" customFormat="1" x14ac:dyDescent="0.25">
      <c r="A427" s="10" t="s">
        <v>798</v>
      </c>
      <c r="B427" s="84" t="s">
        <v>799</v>
      </c>
      <c r="C427" s="85" t="s">
        <v>697</v>
      </c>
      <c r="D427" s="38">
        <v>34.42</v>
      </c>
      <c r="E427" s="38">
        <f t="shared" si="14"/>
        <v>7.57</v>
      </c>
      <c r="F427" s="38">
        <f t="shared" si="13"/>
        <v>41.99</v>
      </c>
      <c r="G427" s="126"/>
      <c r="H427" s="125"/>
      <c r="I427" s="92"/>
    </row>
    <row r="428" spans="1:9" s="3" customFormat="1" x14ac:dyDescent="0.25">
      <c r="A428" s="10" t="s">
        <v>800</v>
      </c>
      <c r="B428" s="84" t="s">
        <v>801</v>
      </c>
      <c r="C428" s="85" t="s">
        <v>697</v>
      </c>
      <c r="D428" s="38">
        <v>34.61</v>
      </c>
      <c r="E428" s="38">
        <f t="shared" si="14"/>
        <v>7.61</v>
      </c>
      <c r="F428" s="38">
        <f t="shared" si="13"/>
        <v>42.22</v>
      </c>
      <c r="G428" s="126"/>
      <c r="H428" s="125"/>
      <c r="I428" s="92"/>
    </row>
    <row r="429" spans="1:9" s="3" customFormat="1" x14ac:dyDescent="0.25">
      <c r="A429" s="10" t="s">
        <v>802</v>
      </c>
      <c r="B429" s="84" t="s">
        <v>803</v>
      </c>
      <c r="C429" s="85" t="s">
        <v>697</v>
      </c>
      <c r="D429" s="38">
        <v>34.97</v>
      </c>
      <c r="E429" s="38">
        <f t="shared" si="14"/>
        <v>7.69</v>
      </c>
      <c r="F429" s="38">
        <f t="shared" si="13"/>
        <v>42.66</v>
      </c>
      <c r="G429" s="126"/>
      <c r="H429" s="125"/>
      <c r="I429" s="92"/>
    </row>
    <row r="430" spans="1:9" s="3" customFormat="1" x14ac:dyDescent="0.25">
      <c r="A430" s="10" t="s">
        <v>804</v>
      </c>
      <c r="B430" s="84" t="s">
        <v>805</v>
      </c>
      <c r="C430" s="85" t="s">
        <v>697</v>
      </c>
      <c r="D430" s="38">
        <v>33.53</v>
      </c>
      <c r="E430" s="38">
        <f t="shared" si="14"/>
        <v>7.38</v>
      </c>
      <c r="F430" s="38">
        <f t="shared" si="13"/>
        <v>40.910000000000004</v>
      </c>
      <c r="G430" s="126"/>
      <c r="H430" s="125"/>
      <c r="I430" s="92"/>
    </row>
    <row r="431" spans="1:9" s="3" customFormat="1" x14ac:dyDescent="0.25">
      <c r="A431" s="10" t="s">
        <v>806</v>
      </c>
      <c r="B431" s="84" t="s">
        <v>807</v>
      </c>
      <c r="C431" s="85" t="s">
        <v>697</v>
      </c>
      <c r="D431" s="135">
        <v>33.590000000000003</v>
      </c>
      <c r="E431" s="38">
        <f t="shared" si="14"/>
        <v>7.39</v>
      </c>
      <c r="F431" s="38">
        <f t="shared" si="13"/>
        <v>40.980000000000004</v>
      </c>
      <c r="G431" s="126"/>
      <c r="H431" s="125"/>
      <c r="I431" s="92"/>
    </row>
    <row r="432" spans="1:9" s="3" customFormat="1" x14ac:dyDescent="0.25">
      <c r="A432" s="10" t="s">
        <v>808</v>
      </c>
      <c r="B432" s="84" t="s">
        <v>809</v>
      </c>
      <c r="C432" s="85" t="s">
        <v>697</v>
      </c>
      <c r="D432" s="38">
        <v>33.340000000000003</v>
      </c>
      <c r="E432" s="38">
        <f t="shared" si="14"/>
        <v>7.33</v>
      </c>
      <c r="F432" s="38">
        <f t="shared" si="13"/>
        <v>40.67</v>
      </c>
      <c r="G432" s="126"/>
      <c r="H432" s="125"/>
      <c r="I432" s="92"/>
    </row>
    <row r="433" spans="1:9" s="3" customFormat="1" x14ac:dyDescent="0.25">
      <c r="A433" s="10" t="s">
        <v>810</v>
      </c>
      <c r="B433" s="84" t="s">
        <v>811</v>
      </c>
      <c r="C433" s="85" t="s">
        <v>697</v>
      </c>
      <c r="D433" s="38">
        <v>35.89</v>
      </c>
      <c r="E433" s="38">
        <f t="shared" si="14"/>
        <v>7.9</v>
      </c>
      <c r="F433" s="38">
        <f t="shared" si="13"/>
        <v>43.79</v>
      </c>
      <c r="G433" s="126"/>
      <c r="H433" s="125"/>
      <c r="I433" s="92"/>
    </row>
    <row r="434" spans="1:9" s="3" customFormat="1" x14ac:dyDescent="0.25">
      <c r="A434" s="10" t="s">
        <v>812</v>
      </c>
      <c r="B434" s="84" t="s">
        <v>813</v>
      </c>
      <c r="C434" s="85" t="s">
        <v>697</v>
      </c>
      <c r="D434" s="38">
        <v>35.89</v>
      </c>
      <c r="E434" s="38">
        <f t="shared" si="14"/>
        <v>7.9</v>
      </c>
      <c r="F434" s="38">
        <f t="shared" si="13"/>
        <v>43.79</v>
      </c>
      <c r="G434" s="126"/>
      <c r="H434" s="125"/>
      <c r="I434" s="92"/>
    </row>
    <row r="435" spans="1:9" s="3" customFormat="1" x14ac:dyDescent="0.25">
      <c r="A435" s="10" t="s">
        <v>814</v>
      </c>
      <c r="B435" s="84" t="s">
        <v>815</v>
      </c>
      <c r="C435" s="85" t="s">
        <v>697</v>
      </c>
      <c r="D435" s="38">
        <v>36.25</v>
      </c>
      <c r="E435" s="38">
        <f t="shared" si="14"/>
        <v>7.98</v>
      </c>
      <c r="F435" s="38">
        <f t="shared" si="13"/>
        <v>44.230000000000004</v>
      </c>
      <c r="G435" s="126"/>
      <c r="H435" s="125"/>
      <c r="I435" s="92"/>
    </row>
    <row r="436" spans="1:9" s="3" customFormat="1" x14ac:dyDescent="0.25">
      <c r="A436" s="10" t="s">
        <v>816</v>
      </c>
      <c r="B436" s="84" t="s">
        <v>817</v>
      </c>
      <c r="C436" s="85" t="s">
        <v>697</v>
      </c>
      <c r="D436" s="38">
        <v>36.61</v>
      </c>
      <c r="E436" s="38">
        <f t="shared" si="14"/>
        <v>8.0500000000000007</v>
      </c>
      <c r="F436" s="38">
        <f t="shared" ref="F436:F449" si="15">D436+E436</f>
        <v>44.66</v>
      </c>
      <c r="G436" s="126"/>
      <c r="H436" s="125"/>
      <c r="I436" s="92"/>
    </row>
    <row r="437" spans="1:9" s="3" customFormat="1" x14ac:dyDescent="0.25">
      <c r="A437" s="10" t="s">
        <v>818</v>
      </c>
      <c r="B437" s="84" t="s">
        <v>819</v>
      </c>
      <c r="C437" s="85" t="s">
        <v>697</v>
      </c>
      <c r="D437" s="38">
        <v>33.24</v>
      </c>
      <c r="E437" s="38">
        <f t="shared" si="14"/>
        <v>7.31</v>
      </c>
      <c r="F437" s="38">
        <f t="shared" si="15"/>
        <v>40.550000000000004</v>
      </c>
      <c r="G437" s="126"/>
      <c r="H437" s="125"/>
      <c r="I437" s="92"/>
    </row>
    <row r="438" spans="1:9" s="3" customFormat="1" x14ac:dyDescent="0.25">
      <c r="A438" s="10" t="s">
        <v>820</v>
      </c>
      <c r="B438" s="84" t="s">
        <v>821</v>
      </c>
      <c r="C438" s="85" t="s">
        <v>697</v>
      </c>
      <c r="D438" s="38">
        <v>31.42</v>
      </c>
      <c r="E438" s="38">
        <f t="shared" si="14"/>
        <v>6.91</v>
      </c>
      <c r="F438" s="38">
        <f t="shared" si="15"/>
        <v>38.33</v>
      </c>
      <c r="G438" s="126"/>
      <c r="H438" s="125"/>
      <c r="I438" s="92"/>
    </row>
    <row r="439" spans="1:9" s="3" customFormat="1" x14ac:dyDescent="0.25">
      <c r="A439" s="10" t="s">
        <v>822</v>
      </c>
      <c r="B439" s="84" t="s">
        <v>823</v>
      </c>
      <c r="C439" s="85" t="s">
        <v>697</v>
      </c>
      <c r="D439" s="38">
        <v>33.56</v>
      </c>
      <c r="E439" s="38">
        <f t="shared" si="14"/>
        <v>7.38</v>
      </c>
      <c r="F439" s="38">
        <f t="shared" si="15"/>
        <v>40.940000000000005</v>
      </c>
      <c r="G439" s="126"/>
      <c r="H439" s="125"/>
      <c r="I439" s="92"/>
    </row>
    <row r="440" spans="1:9" s="3" customFormat="1" x14ac:dyDescent="0.25">
      <c r="A440" s="10" t="s">
        <v>824</v>
      </c>
      <c r="B440" s="84" t="s">
        <v>825</v>
      </c>
      <c r="C440" s="85" t="s">
        <v>697</v>
      </c>
      <c r="D440" s="38">
        <v>34.04</v>
      </c>
      <c r="E440" s="38">
        <f t="shared" si="14"/>
        <v>7.49</v>
      </c>
      <c r="F440" s="38">
        <f t="shared" si="15"/>
        <v>41.53</v>
      </c>
      <c r="G440" s="126"/>
      <c r="H440" s="125"/>
      <c r="I440" s="92"/>
    </row>
    <row r="441" spans="1:9" s="3" customFormat="1" x14ac:dyDescent="0.25">
      <c r="A441" s="10" t="s">
        <v>826</v>
      </c>
      <c r="B441" s="84" t="s">
        <v>827</v>
      </c>
      <c r="C441" s="85" t="s">
        <v>697</v>
      </c>
      <c r="D441" s="38">
        <v>35.130000000000003</v>
      </c>
      <c r="E441" s="38">
        <f t="shared" si="14"/>
        <v>7.73</v>
      </c>
      <c r="F441" s="38">
        <f t="shared" si="15"/>
        <v>42.86</v>
      </c>
      <c r="G441" s="126"/>
      <c r="H441" s="125"/>
      <c r="I441" s="92"/>
    </row>
    <row r="442" spans="1:9" s="3" customFormat="1" x14ac:dyDescent="0.25">
      <c r="A442" s="10" t="s">
        <v>828</v>
      </c>
      <c r="B442" s="84" t="s">
        <v>829</v>
      </c>
      <c r="C442" s="85" t="s">
        <v>697</v>
      </c>
      <c r="D442" s="38">
        <v>34.04</v>
      </c>
      <c r="E442" s="38">
        <f t="shared" si="14"/>
        <v>7.49</v>
      </c>
      <c r="F442" s="38">
        <f t="shared" si="15"/>
        <v>41.53</v>
      </c>
      <c r="G442" s="126"/>
      <c r="H442" s="125"/>
      <c r="I442" s="92"/>
    </row>
    <row r="443" spans="1:9" s="3" customFormat="1" x14ac:dyDescent="0.25">
      <c r="A443" s="10" t="s">
        <v>830</v>
      </c>
      <c r="B443" s="84" t="s">
        <v>831</v>
      </c>
      <c r="C443" s="85" t="s">
        <v>697</v>
      </c>
      <c r="D443" s="38">
        <v>33.47</v>
      </c>
      <c r="E443" s="38">
        <f t="shared" si="14"/>
        <v>7.36</v>
      </c>
      <c r="F443" s="38">
        <f t="shared" si="15"/>
        <v>40.83</v>
      </c>
      <c r="G443" s="126"/>
      <c r="H443" s="125"/>
      <c r="I443" s="92"/>
    </row>
    <row r="444" spans="1:9" s="3" customFormat="1" x14ac:dyDescent="0.25">
      <c r="A444" s="10" t="s">
        <v>832</v>
      </c>
      <c r="B444" s="84" t="s">
        <v>833</v>
      </c>
      <c r="C444" s="85" t="s">
        <v>697</v>
      </c>
      <c r="D444" s="38">
        <v>29.37</v>
      </c>
      <c r="E444" s="38">
        <f t="shared" si="14"/>
        <v>6.46</v>
      </c>
      <c r="F444" s="38">
        <f t="shared" si="15"/>
        <v>35.83</v>
      </c>
      <c r="G444" s="126"/>
      <c r="H444" s="125"/>
      <c r="I444" s="92"/>
    </row>
    <row r="445" spans="1:9" s="3" customFormat="1" x14ac:dyDescent="0.25">
      <c r="A445" s="10" t="s">
        <v>834</v>
      </c>
      <c r="B445" s="84" t="s">
        <v>835</v>
      </c>
      <c r="C445" s="85" t="s">
        <v>697</v>
      </c>
      <c r="D445" s="38">
        <v>29.67</v>
      </c>
      <c r="E445" s="38">
        <f t="shared" si="14"/>
        <v>6.53</v>
      </c>
      <c r="F445" s="38">
        <f t="shared" si="15"/>
        <v>36.200000000000003</v>
      </c>
      <c r="G445" s="126"/>
      <c r="H445" s="125"/>
      <c r="I445" s="92"/>
    </row>
    <row r="446" spans="1:9" s="3" customFormat="1" x14ac:dyDescent="0.25">
      <c r="A446" s="10" t="s">
        <v>836</v>
      </c>
      <c r="B446" s="84" t="s">
        <v>837</v>
      </c>
      <c r="C446" s="85" t="s">
        <v>697</v>
      </c>
      <c r="D446" s="38">
        <v>28.07</v>
      </c>
      <c r="E446" s="38">
        <f t="shared" si="14"/>
        <v>6.18</v>
      </c>
      <c r="F446" s="38">
        <f t="shared" si="15"/>
        <v>34.25</v>
      </c>
      <c r="G446" s="126"/>
      <c r="H446" s="125"/>
      <c r="I446" s="92"/>
    </row>
    <row r="447" spans="1:9" s="3" customFormat="1" x14ac:dyDescent="0.25">
      <c r="A447" s="10" t="s">
        <v>838</v>
      </c>
      <c r="B447" s="84" t="s">
        <v>839</v>
      </c>
      <c r="C447" s="85" t="s">
        <v>697</v>
      </c>
      <c r="D447" s="38">
        <v>29.71</v>
      </c>
      <c r="E447" s="38">
        <f t="shared" si="14"/>
        <v>6.54</v>
      </c>
      <c r="F447" s="38">
        <f t="shared" si="15"/>
        <v>36.25</v>
      </c>
      <c r="G447" s="126"/>
      <c r="H447" s="125"/>
      <c r="I447" s="92"/>
    </row>
    <row r="448" spans="1:9" s="3" customFormat="1" x14ac:dyDescent="0.25">
      <c r="A448" s="10" t="s">
        <v>840</v>
      </c>
      <c r="B448" s="84" t="s">
        <v>841</v>
      </c>
      <c r="C448" s="85" t="s">
        <v>697</v>
      </c>
      <c r="D448" s="38">
        <v>26.81</v>
      </c>
      <c r="E448" s="38">
        <f t="shared" si="14"/>
        <v>5.9</v>
      </c>
      <c r="F448" s="38">
        <f t="shared" si="15"/>
        <v>32.71</v>
      </c>
      <c r="G448" s="126"/>
      <c r="H448" s="125"/>
      <c r="I448" s="92"/>
    </row>
    <row r="449" spans="1:9" s="3" customFormat="1" x14ac:dyDescent="0.25">
      <c r="A449" s="10" t="s">
        <v>842</v>
      </c>
      <c r="B449" s="84" t="s">
        <v>843</v>
      </c>
      <c r="C449" s="85" t="s">
        <v>697</v>
      </c>
      <c r="D449" s="38">
        <v>29.25</v>
      </c>
      <c r="E449" s="38">
        <f t="shared" si="14"/>
        <v>6.44</v>
      </c>
      <c r="F449" s="38">
        <f t="shared" si="15"/>
        <v>35.69</v>
      </c>
      <c r="G449" s="126"/>
      <c r="H449" s="125"/>
      <c r="I449" s="92"/>
    </row>
    <row r="450" spans="1:9" ht="66.75" customHeight="1" x14ac:dyDescent="0.25">
      <c r="A450" s="198" t="s">
        <v>844</v>
      </c>
      <c r="B450" s="198"/>
      <c r="C450" s="198"/>
      <c r="D450" s="198"/>
      <c r="E450" s="198"/>
      <c r="F450" s="198"/>
    </row>
    <row r="451" spans="1:9" ht="67.5" customHeight="1" x14ac:dyDescent="0.25">
      <c r="A451" s="199" t="s">
        <v>845</v>
      </c>
      <c r="B451" s="199"/>
      <c r="C451" s="199"/>
      <c r="D451" s="199"/>
      <c r="E451" s="199"/>
      <c r="F451" s="199"/>
    </row>
    <row r="452" spans="1:9" s="5" customFormat="1" ht="150" customHeight="1" x14ac:dyDescent="0.25">
      <c r="A452" s="207" t="s">
        <v>846</v>
      </c>
      <c r="B452" s="207"/>
      <c r="C452" s="207"/>
      <c r="D452" s="207"/>
      <c r="E452" s="207"/>
      <c r="F452" s="207"/>
    </row>
    <row r="453" spans="1:9" s="3" customFormat="1" ht="44.45" customHeight="1" x14ac:dyDescent="0.25">
      <c r="A453" s="207" t="s">
        <v>847</v>
      </c>
      <c r="B453" s="207"/>
      <c r="C453" s="207"/>
      <c r="D453" s="207"/>
      <c r="E453" s="207"/>
      <c r="F453" s="207"/>
    </row>
    <row r="454" spans="1:9" s="3" customFormat="1" ht="79.900000000000006" customHeight="1" x14ac:dyDescent="0.25">
      <c r="A454" s="191" t="s">
        <v>848</v>
      </c>
      <c r="B454" s="191"/>
      <c r="C454" s="191"/>
      <c r="D454" s="191"/>
      <c r="E454" s="191"/>
      <c r="F454" s="191"/>
    </row>
    <row r="455" spans="1:9" ht="15.75" customHeight="1" x14ac:dyDescent="0.25">
      <c r="A455" s="86"/>
      <c r="B455" s="87"/>
      <c r="D455" s="5"/>
      <c r="F455" s="88"/>
    </row>
    <row r="456" spans="1:9" ht="15.75" customHeight="1" x14ac:dyDescent="0.25">
      <c r="A456" s="86"/>
    </row>
    <row r="457" spans="1:9" ht="15.75" customHeight="1" x14ac:dyDescent="0.25">
      <c r="A457" s="86"/>
    </row>
    <row r="458" spans="1:9" ht="15.75" customHeight="1" x14ac:dyDescent="0.25">
      <c r="A458" s="86"/>
      <c r="E458" s="89"/>
    </row>
    <row r="459" spans="1:9" ht="15.75" customHeight="1" x14ac:dyDescent="0.25">
      <c r="A459" s="86"/>
    </row>
    <row r="460" spans="1:9" ht="15.75" customHeight="1" x14ac:dyDescent="0.25">
      <c r="A460" s="86"/>
    </row>
    <row r="461" spans="1:9" ht="15.75" customHeight="1" x14ac:dyDescent="0.25">
      <c r="A461" s="86"/>
    </row>
    <row r="462" spans="1:9" ht="15.75" customHeight="1" x14ac:dyDescent="0.25">
      <c r="A462" s="86"/>
    </row>
    <row r="463" spans="1:9" ht="15.75" customHeight="1" x14ac:dyDescent="0.25">
      <c r="A463" s="86"/>
      <c r="B463" s="86"/>
      <c r="C463" s="86"/>
      <c r="D463" s="86"/>
      <c r="E463" s="89"/>
      <c r="F463" s="89"/>
    </row>
    <row r="464" spans="1:9" ht="15.75" customHeight="1" x14ac:dyDescent="0.25">
      <c r="A464" s="192"/>
      <c r="B464" s="193"/>
      <c r="C464" s="90"/>
      <c r="D464" s="91"/>
      <c r="E464" s="194"/>
      <c r="F464" s="194"/>
    </row>
  </sheetData>
  <autoFilter ref="A14:I454"/>
  <mergeCells count="82">
    <mergeCell ref="G12:G14"/>
    <mergeCell ref="H12:H14"/>
    <mergeCell ref="I12:I14"/>
    <mergeCell ref="A452:F452"/>
    <mergeCell ref="A453:F453"/>
    <mergeCell ref="C348:F348"/>
    <mergeCell ref="C349:F349"/>
    <mergeCell ref="C350:F350"/>
    <mergeCell ref="C353:F353"/>
    <mergeCell ref="C354:F354"/>
    <mergeCell ref="C343:F343"/>
    <mergeCell ref="C344:F344"/>
    <mergeCell ref="C345:F345"/>
    <mergeCell ref="C346:F346"/>
    <mergeCell ref="C347:F347"/>
    <mergeCell ref="C337:F337"/>
    <mergeCell ref="A454:F454"/>
    <mergeCell ref="A464:B464"/>
    <mergeCell ref="E464:F464"/>
    <mergeCell ref="C358:F358"/>
    <mergeCell ref="C364:F364"/>
    <mergeCell ref="C370:F370"/>
    <mergeCell ref="A450:F450"/>
    <mergeCell ref="A451:F451"/>
    <mergeCell ref="C322:F322"/>
    <mergeCell ref="C338:F338"/>
    <mergeCell ref="C340:F340"/>
    <mergeCell ref="C341:F341"/>
    <mergeCell ref="C342:F342"/>
    <mergeCell ref="C323:F323"/>
    <mergeCell ref="C324:F324"/>
    <mergeCell ref="C325:F325"/>
    <mergeCell ref="C329:F329"/>
    <mergeCell ref="C336:F336"/>
    <mergeCell ref="C284:F284"/>
    <mergeCell ref="C318:F318"/>
    <mergeCell ref="C319:F319"/>
    <mergeCell ref="C320:F320"/>
    <mergeCell ref="C321:F321"/>
    <mergeCell ref="C219:F219"/>
    <mergeCell ref="C220:F220"/>
    <mergeCell ref="C273:F273"/>
    <mergeCell ref="C274:F274"/>
    <mergeCell ref="C275:F275"/>
    <mergeCell ref="C70:F70"/>
    <mergeCell ref="B72:F72"/>
    <mergeCell ref="C182:F182"/>
    <mergeCell ref="C208:F208"/>
    <mergeCell ref="B218:F218"/>
    <mergeCell ref="C52:F52"/>
    <mergeCell ref="C56:F56"/>
    <mergeCell ref="C60:F60"/>
    <mergeCell ref="C64:F64"/>
    <mergeCell ref="C68:F68"/>
    <mergeCell ref="C38:F38"/>
    <mergeCell ref="C39:F39"/>
    <mergeCell ref="C40:F40"/>
    <mergeCell ref="C44:F44"/>
    <mergeCell ref="C48:F48"/>
    <mergeCell ref="C33:F33"/>
    <mergeCell ref="C34:F34"/>
    <mergeCell ref="C35:F35"/>
    <mergeCell ref="B36:F36"/>
    <mergeCell ref="C37:F37"/>
    <mergeCell ref="C20:F20"/>
    <mergeCell ref="C21:F21"/>
    <mergeCell ref="C22:F22"/>
    <mergeCell ref="C23:F23"/>
    <mergeCell ref="C32:F32"/>
    <mergeCell ref="B15:F15"/>
    <mergeCell ref="B16:F16"/>
    <mergeCell ref="C17:F17"/>
    <mergeCell ref="C18:F18"/>
    <mergeCell ref="C19:F19"/>
    <mergeCell ref="D1:F1"/>
    <mergeCell ref="A8:F8"/>
    <mergeCell ref="A9:F9"/>
    <mergeCell ref="A10:F10"/>
    <mergeCell ref="A12:A13"/>
    <mergeCell ref="B12:B13"/>
    <mergeCell ref="C12:C13"/>
    <mergeCell ref="D12:F12"/>
  </mergeCells>
  <pageMargins left="0" right="0" top="0" bottom="0" header="0.31496062992125984" footer="0.31496062992125984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7"/>
  <sheetViews>
    <sheetView tabSelected="1" view="pageBreakPreview" zoomScale="90" zoomScaleSheetLayoutView="90" workbookViewId="0">
      <selection activeCell="D44" sqref="D44"/>
    </sheetView>
  </sheetViews>
  <sheetFormatPr defaultColWidth="9.140625" defaultRowHeight="15.75" x14ac:dyDescent="0.25"/>
  <cols>
    <col min="1" max="1" width="9.28515625" style="93" customWidth="1"/>
    <col min="2" max="2" width="54.28515625" style="93" customWidth="1"/>
    <col min="3" max="3" width="17.42578125" style="93" customWidth="1"/>
    <col min="4" max="5" width="14.85546875" style="93" customWidth="1"/>
    <col min="6" max="6" width="14.28515625" style="94" customWidth="1"/>
    <col min="7" max="8" width="13.7109375" style="94" customWidth="1"/>
    <col min="9" max="11" width="12.140625" style="92" customWidth="1"/>
    <col min="12" max="16384" width="9.140625" style="92"/>
  </cols>
  <sheetData>
    <row r="1" spans="1:11" x14ac:dyDescent="0.25">
      <c r="F1" s="208" t="s">
        <v>849</v>
      </c>
      <c r="G1" s="208"/>
      <c r="H1" s="208"/>
    </row>
    <row r="2" spans="1:11" x14ac:dyDescent="0.25">
      <c r="F2" s="93" t="s">
        <v>1</v>
      </c>
      <c r="G2" s="93"/>
      <c r="H2" s="93"/>
    </row>
    <row r="3" spans="1:11" x14ac:dyDescent="0.25">
      <c r="F3" s="122" t="s">
        <v>971</v>
      </c>
      <c r="G3" s="95"/>
    </row>
    <row r="4" spans="1:11" x14ac:dyDescent="0.25">
      <c r="G4" s="93"/>
    </row>
    <row r="5" spans="1:11" x14ac:dyDescent="0.25">
      <c r="F5" s="93"/>
    </row>
    <row r="6" spans="1:11" x14ac:dyDescent="0.25">
      <c r="F6" s="93"/>
    </row>
    <row r="8" spans="1:11" x14ac:dyDescent="0.25">
      <c r="A8" s="209" t="s">
        <v>850</v>
      </c>
      <c r="B8" s="209"/>
      <c r="C8" s="209"/>
      <c r="D8" s="209"/>
      <c r="E8" s="209"/>
      <c r="F8" s="209"/>
      <c r="G8" s="209"/>
      <c r="H8" s="209"/>
    </row>
    <row r="9" spans="1:11" x14ac:dyDescent="0.25">
      <c r="A9" s="209" t="s">
        <v>3</v>
      </c>
      <c r="B9" s="209"/>
      <c r="C9" s="209"/>
      <c r="D9" s="209"/>
      <c r="E9" s="209"/>
      <c r="F9" s="209"/>
      <c r="G9" s="209"/>
      <c r="H9" s="209"/>
    </row>
    <row r="10" spans="1:11" x14ac:dyDescent="0.25">
      <c r="A10" s="209"/>
      <c r="B10" s="209"/>
      <c r="C10" s="209"/>
      <c r="D10" s="209"/>
      <c r="E10" s="209"/>
      <c r="F10" s="209"/>
      <c r="G10" s="209"/>
      <c r="H10" s="209"/>
    </row>
    <row r="11" spans="1:11" x14ac:dyDescent="0.25">
      <c r="F11" s="96"/>
      <c r="G11" s="97"/>
    </row>
    <row r="12" spans="1:11" ht="15.75" customHeight="1" x14ac:dyDescent="0.25">
      <c r="A12" s="218" t="s">
        <v>4</v>
      </c>
      <c r="B12" s="218" t="s">
        <v>851</v>
      </c>
      <c r="C12" s="218" t="s">
        <v>6</v>
      </c>
      <c r="D12" s="218" t="s">
        <v>973</v>
      </c>
      <c r="E12" s="218"/>
      <c r="F12" s="218"/>
      <c r="G12" s="218"/>
      <c r="H12" s="218"/>
      <c r="I12" s="200"/>
      <c r="J12" s="203"/>
      <c r="K12" s="206"/>
    </row>
    <row r="13" spans="1:11" ht="15.75" customHeight="1" x14ac:dyDescent="0.25">
      <c r="A13" s="218"/>
      <c r="B13" s="218"/>
      <c r="C13" s="218"/>
      <c r="D13" s="219" t="s">
        <v>7</v>
      </c>
      <c r="E13" s="220"/>
      <c r="F13" s="221"/>
      <c r="G13" s="218" t="s">
        <v>852</v>
      </c>
      <c r="H13" s="218" t="s">
        <v>9</v>
      </c>
      <c r="I13" s="201"/>
      <c r="J13" s="204"/>
      <c r="K13" s="206"/>
    </row>
    <row r="14" spans="1:11" ht="62.45" customHeight="1" x14ac:dyDescent="0.25">
      <c r="A14" s="218"/>
      <c r="B14" s="218"/>
      <c r="C14" s="218"/>
      <c r="D14" s="99" t="s">
        <v>853</v>
      </c>
      <c r="E14" s="99" t="s">
        <v>854</v>
      </c>
      <c r="F14" s="98" t="s">
        <v>855</v>
      </c>
      <c r="G14" s="218"/>
      <c r="H14" s="218"/>
      <c r="I14" s="202"/>
      <c r="J14" s="205"/>
      <c r="K14" s="206"/>
    </row>
    <row r="15" spans="1:11" ht="17.25" customHeight="1" x14ac:dyDescent="0.25">
      <c r="A15" s="100" t="s">
        <v>856</v>
      </c>
      <c r="B15" s="230" t="s">
        <v>857</v>
      </c>
      <c r="C15" s="231"/>
      <c r="D15" s="231"/>
      <c r="E15" s="231"/>
      <c r="F15" s="231"/>
      <c r="G15" s="231"/>
      <c r="H15" s="232"/>
    </row>
    <row r="16" spans="1:11" ht="20.25" customHeight="1" x14ac:dyDescent="0.25">
      <c r="A16" s="101" t="s">
        <v>858</v>
      </c>
      <c r="B16" s="210" t="s">
        <v>859</v>
      </c>
      <c r="C16" s="210"/>
      <c r="D16" s="210"/>
      <c r="E16" s="210"/>
      <c r="F16" s="210"/>
      <c r="G16" s="210"/>
      <c r="H16" s="210"/>
    </row>
    <row r="17" spans="1:10" ht="63" x14ac:dyDescent="0.25">
      <c r="A17" s="101" t="s">
        <v>860</v>
      </c>
      <c r="B17" s="102" t="s">
        <v>861</v>
      </c>
      <c r="C17" s="103" t="s">
        <v>862</v>
      </c>
      <c r="D17" s="104">
        <v>33244.199999999997</v>
      </c>
      <c r="E17" s="104">
        <v>5421.5999999999995</v>
      </c>
      <c r="F17" s="104">
        <f t="shared" ref="F17:F78" si="0">D17+E17</f>
        <v>38665.799999999996</v>
      </c>
      <c r="G17" s="104">
        <f t="shared" ref="G17:G78" si="1">ROUND(F17*0.22,2)</f>
        <v>8506.48</v>
      </c>
      <c r="H17" s="104">
        <f t="shared" ref="H17:H78" si="2">F17+G17</f>
        <v>47172.28</v>
      </c>
      <c r="I17" s="131"/>
      <c r="J17" s="132"/>
    </row>
    <row r="18" spans="1:10" x14ac:dyDescent="0.25">
      <c r="A18" s="101" t="s">
        <v>863</v>
      </c>
      <c r="B18" s="102" t="s">
        <v>864</v>
      </c>
      <c r="C18" s="103" t="s">
        <v>865</v>
      </c>
      <c r="D18" s="104">
        <v>11219.199999999999</v>
      </c>
      <c r="E18" s="104">
        <v>2015.2599999999998</v>
      </c>
      <c r="F18" s="104">
        <f t="shared" si="0"/>
        <v>13234.46</v>
      </c>
      <c r="G18" s="104">
        <f t="shared" si="1"/>
        <v>2911.58</v>
      </c>
      <c r="H18" s="104">
        <f t="shared" si="2"/>
        <v>16146.039999999999</v>
      </c>
      <c r="I18" s="131"/>
      <c r="J18" s="132"/>
    </row>
    <row r="19" spans="1:10" x14ac:dyDescent="0.25">
      <c r="A19" s="101" t="s">
        <v>866</v>
      </c>
      <c r="B19" s="102" t="s">
        <v>867</v>
      </c>
      <c r="C19" s="103" t="s">
        <v>865</v>
      </c>
      <c r="D19" s="104">
        <v>6066.5400000000009</v>
      </c>
      <c r="E19" s="104">
        <v>1063.17</v>
      </c>
      <c r="F19" s="104">
        <f t="shared" si="0"/>
        <v>7129.7100000000009</v>
      </c>
      <c r="G19" s="104">
        <f t="shared" si="1"/>
        <v>1568.54</v>
      </c>
      <c r="H19" s="104">
        <f t="shared" si="2"/>
        <v>8698.25</v>
      </c>
      <c r="I19" s="131"/>
      <c r="J19" s="132"/>
    </row>
    <row r="20" spans="1:10" ht="31.5" x14ac:dyDescent="0.25">
      <c r="A20" s="101" t="s">
        <v>868</v>
      </c>
      <c r="B20" s="102" t="s">
        <v>869</v>
      </c>
      <c r="C20" s="103" t="s">
        <v>870</v>
      </c>
      <c r="D20" s="104">
        <v>7804.26</v>
      </c>
      <c r="E20" s="104">
        <v>6050.32</v>
      </c>
      <c r="F20" s="104">
        <f t="shared" si="0"/>
        <v>13854.58</v>
      </c>
      <c r="G20" s="104">
        <f t="shared" si="1"/>
        <v>3048.01</v>
      </c>
      <c r="H20" s="104">
        <f t="shared" si="2"/>
        <v>16902.59</v>
      </c>
      <c r="I20" s="131"/>
      <c r="J20" s="132"/>
    </row>
    <row r="21" spans="1:10" ht="49.5" customHeight="1" x14ac:dyDescent="0.25">
      <c r="A21" s="101" t="s">
        <v>871</v>
      </c>
      <c r="B21" s="102" t="s">
        <v>872</v>
      </c>
      <c r="C21" s="103" t="s">
        <v>873</v>
      </c>
      <c r="D21" s="104">
        <v>0</v>
      </c>
      <c r="E21" s="104">
        <v>44168.42</v>
      </c>
      <c r="F21" s="104">
        <f t="shared" si="0"/>
        <v>44168.42</v>
      </c>
      <c r="G21" s="104">
        <f t="shared" si="1"/>
        <v>9717.0499999999993</v>
      </c>
      <c r="H21" s="104">
        <f t="shared" si="2"/>
        <v>53885.47</v>
      </c>
      <c r="I21" s="131"/>
      <c r="J21" s="132"/>
    </row>
    <row r="22" spans="1:10" ht="31.5" x14ac:dyDescent="0.25">
      <c r="A22" s="101" t="s">
        <v>874</v>
      </c>
      <c r="B22" s="102" t="s">
        <v>875</v>
      </c>
      <c r="C22" s="103" t="s">
        <v>873</v>
      </c>
      <c r="D22" s="104">
        <v>0</v>
      </c>
      <c r="E22" s="104">
        <v>44168.42</v>
      </c>
      <c r="F22" s="104">
        <f t="shared" si="0"/>
        <v>44168.42</v>
      </c>
      <c r="G22" s="104">
        <f t="shared" si="1"/>
        <v>9717.0499999999993</v>
      </c>
      <c r="H22" s="104">
        <f t="shared" si="2"/>
        <v>53885.47</v>
      </c>
      <c r="I22" s="131"/>
      <c r="J22" s="132"/>
    </row>
    <row r="23" spans="1:10" ht="20.25" customHeight="1" x14ac:dyDescent="0.25">
      <c r="A23" s="101" t="s">
        <v>876</v>
      </c>
      <c r="B23" s="211" t="s">
        <v>877</v>
      </c>
      <c r="C23" s="212"/>
      <c r="D23" s="212"/>
      <c r="E23" s="212"/>
      <c r="F23" s="212"/>
      <c r="G23" s="212"/>
      <c r="H23" s="213"/>
      <c r="J23" s="132"/>
    </row>
    <row r="24" spans="1:10" ht="63" x14ac:dyDescent="0.25">
      <c r="A24" s="101" t="s">
        <v>878</v>
      </c>
      <c r="B24" s="102" t="s">
        <v>879</v>
      </c>
      <c r="C24" s="103" t="s">
        <v>862</v>
      </c>
      <c r="D24" s="104">
        <v>26720.219999999998</v>
      </c>
      <c r="E24" s="104">
        <v>4271.2100000000009</v>
      </c>
      <c r="F24" s="104">
        <f t="shared" si="0"/>
        <v>30991.43</v>
      </c>
      <c r="G24" s="104">
        <f t="shared" si="1"/>
        <v>6818.11</v>
      </c>
      <c r="H24" s="104">
        <f t="shared" si="2"/>
        <v>37809.54</v>
      </c>
      <c r="I24" s="131"/>
      <c r="J24" s="132"/>
    </row>
    <row r="25" spans="1:10" x14ac:dyDescent="0.25">
      <c r="A25" s="101" t="s">
        <v>880</v>
      </c>
      <c r="B25" s="102" t="s">
        <v>864</v>
      </c>
      <c r="C25" s="103" t="s">
        <v>865</v>
      </c>
      <c r="D25" s="104">
        <v>14107.720000000001</v>
      </c>
      <c r="E25" s="104">
        <v>1900.8500000000001</v>
      </c>
      <c r="F25" s="104">
        <f t="shared" si="0"/>
        <v>16008.570000000002</v>
      </c>
      <c r="G25" s="104">
        <f t="shared" si="1"/>
        <v>3521.89</v>
      </c>
      <c r="H25" s="104">
        <f t="shared" si="2"/>
        <v>19530.460000000003</v>
      </c>
      <c r="I25" s="131"/>
      <c r="J25" s="132"/>
    </row>
    <row r="26" spans="1:10" x14ac:dyDescent="0.25">
      <c r="A26" s="101" t="s">
        <v>881</v>
      </c>
      <c r="B26" s="102" t="s">
        <v>867</v>
      </c>
      <c r="C26" s="103" t="s">
        <v>865</v>
      </c>
      <c r="D26" s="104">
        <v>12880.6</v>
      </c>
      <c r="E26" s="104">
        <v>1900.8500000000001</v>
      </c>
      <c r="F26" s="104">
        <f t="shared" si="0"/>
        <v>14781.45</v>
      </c>
      <c r="G26" s="104">
        <f t="shared" si="1"/>
        <v>3251.92</v>
      </c>
      <c r="H26" s="104">
        <f t="shared" si="2"/>
        <v>18033.370000000003</v>
      </c>
      <c r="I26" s="131"/>
      <c r="J26" s="132"/>
    </row>
    <row r="27" spans="1:10" ht="31.5" x14ac:dyDescent="0.25">
      <c r="A27" s="101" t="s">
        <v>882</v>
      </c>
      <c r="B27" s="102" t="s">
        <v>883</v>
      </c>
      <c r="C27" s="103" t="s">
        <v>870</v>
      </c>
      <c r="D27" s="104">
        <v>6476.59</v>
      </c>
      <c r="E27" s="104">
        <v>5759.66</v>
      </c>
      <c r="F27" s="104">
        <f t="shared" si="0"/>
        <v>12236.25</v>
      </c>
      <c r="G27" s="104">
        <f t="shared" si="1"/>
        <v>2691.98</v>
      </c>
      <c r="H27" s="104">
        <f t="shared" si="2"/>
        <v>14928.23</v>
      </c>
      <c r="I27" s="131"/>
      <c r="J27" s="132"/>
    </row>
    <row r="28" spans="1:10" ht="51.75" customHeight="1" x14ac:dyDescent="0.25">
      <c r="A28" s="101" t="s">
        <v>884</v>
      </c>
      <c r="B28" s="102" t="s">
        <v>872</v>
      </c>
      <c r="C28" s="103" t="s">
        <v>885</v>
      </c>
      <c r="D28" s="104">
        <v>0</v>
      </c>
      <c r="E28" s="104">
        <v>26437.9</v>
      </c>
      <c r="F28" s="104">
        <f t="shared" si="0"/>
        <v>26437.9</v>
      </c>
      <c r="G28" s="104">
        <f t="shared" si="1"/>
        <v>5816.34</v>
      </c>
      <c r="H28" s="104">
        <f t="shared" si="2"/>
        <v>32254.240000000002</v>
      </c>
      <c r="I28" s="131"/>
      <c r="J28" s="132"/>
    </row>
    <row r="29" spans="1:10" ht="37.15" customHeight="1" x14ac:dyDescent="0.25">
      <c r="A29" s="101" t="s">
        <v>886</v>
      </c>
      <c r="B29" s="102" t="s">
        <v>875</v>
      </c>
      <c r="C29" s="103" t="s">
        <v>885</v>
      </c>
      <c r="D29" s="104">
        <v>0</v>
      </c>
      <c r="E29" s="104">
        <v>32839.300000000003</v>
      </c>
      <c r="F29" s="104">
        <f t="shared" si="0"/>
        <v>32839.300000000003</v>
      </c>
      <c r="G29" s="104">
        <f t="shared" si="1"/>
        <v>7224.65</v>
      </c>
      <c r="H29" s="104">
        <f t="shared" si="2"/>
        <v>40063.950000000004</v>
      </c>
      <c r="I29" s="131"/>
      <c r="J29" s="132"/>
    </row>
    <row r="30" spans="1:10" ht="34.5" customHeight="1" x14ac:dyDescent="0.25">
      <c r="A30" s="105" t="s">
        <v>887</v>
      </c>
      <c r="B30" s="214" t="s">
        <v>888</v>
      </c>
      <c r="C30" s="215"/>
      <c r="D30" s="215"/>
      <c r="E30" s="215"/>
      <c r="F30" s="215"/>
      <c r="G30" s="215"/>
      <c r="H30" s="215"/>
      <c r="J30" s="132"/>
    </row>
    <row r="31" spans="1:10" ht="48.75" customHeight="1" x14ac:dyDescent="0.25">
      <c r="A31" s="101" t="s">
        <v>889</v>
      </c>
      <c r="B31" s="102" t="s">
        <v>890</v>
      </c>
      <c r="C31" s="103" t="s">
        <v>891</v>
      </c>
      <c r="D31" s="104">
        <v>4534.6399999999994</v>
      </c>
      <c r="E31" s="104">
        <v>1322.3500000000001</v>
      </c>
      <c r="F31" s="104">
        <f t="shared" si="0"/>
        <v>5856.99</v>
      </c>
      <c r="G31" s="104">
        <f t="shared" si="1"/>
        <v>1288.54</v>
      </c>
      <c r="H31" s="104">
        <f t="shared" si="2"/>
        <v>7145.53</v>
      </c>
      <c r="J31" s="132"/>
    </row>
    <row r="32" spans="1:10" ht="48" customHeight="1" x14ac:dyDescent="0.25">
      <c r="A32" s="101" t="s">
        <v>892</v>
      </c>
      <c r="B32" s="102" t="s">
        <v>893</v>
      </c>
      <c r="C32" s="103" t="s">
        <v>865</v>
      </c>
      <c r="D32" s="104">
        <v>8167.869999999999</v>
      </c>
      <c r="E32" s="104">
        <v>1029.8500000000001</v>
      </c>
      <c r="F32" s="104">
        <f t="shared" si="0"/>
        <v>9197.7199999999993</v>
      </c>
      <c r="G32" s="104">
        <f t="shared" si="1"/>
        <v>2023.5</v>
      </c>
      <c r="H32" s="104">
        <f t="shared" si="2"/>
        <v>11221.22</v>
      </c>
      <c r="J32" s="132"/>
    </row>
    <row r="33" spans="1:11" s="106" customFormat="1" ht="21" customHeight="1" x14ac:dyDescent="0.25">
      <c r="A33" s="105" t="s">
        <v>894</v>
      </c>
      <c r="B33" s="216" t="s">
        <v>895</v>
      </c>
      <c r="C33" s="217"/>
      <c r="D33" s="217"/>
      <c r="E33" s="217"/>
      <c r="F33" s="217"/>
      <c r="G33" s="217"/>
      <c r="H33" s="217"/>
      <c r="J33" s="132"/>
      <c r="K33" s="92"/>
    </row>
    <row r="34" spans="1:11" ht="19.5" customHeight="1" x14ac:dyDescent="0.25">
      <c r="A34" s="107" t="s">
        <v>896</v>
      </c>
      <c r="B34" s="227" t="s">
        <v>897</v>
      </c>
      <c r="C34" s="228"/>
      <c r="D34" s="228"/>
      <c r="E34" s="228"/>
      <c r="F34" s="228"/>
      <c r="G34" s="228"/>
      <c r="H34" s="229"/>
      <c r="J34" s="132"/>
    </row>
    <row r="35" spans="1:11" ht="30.75" customHeight="1" x14ac:dyDescent="0.25">
      <c r="A35" s="108" t="s">
        <v>898</v>
      </c>
      <c r="B35" s="109" t="s">
        <v>899</v>
      </c>
      <c r="C35" s="110" t="s">
        <v>133</v>
      </c>
      <c r="D35" s="110">
        <v>13270.970000000001</v>
      </c>
      <c r="E35" s="110">
        <v>1537.2900000000002</v>
      </c>
      <c r="F35" s="110">
        <f t="shared" si="0"/>
        <v>14808.260000000002</v>
      </c>
      <c r="G35" s="111">
        <f t="shared" si="1"/>
        <v>3257.82</v>
      </c>
      <c r="H35" s="111">
        <f t="shared" si="2"/>
        <v>18066.080000000002</v>
      </c>
      <c r="J35" s="132"/>
    </row>
    <row r="36" spans="1:11" ht="78.75" x14ac:dyDescent="0.25">
      <c r="A36" s="108" t="s">
        <v>900</v>
      </c>
      <c r="B36" s="109" t="s">
        <v>901</v>
      </c>
      <c r="C36" s="110" t="s">
        <v>133</v>
      </c>
      <c r="D36" s="110">
        <v>9054.2200000000012</v>
      </c>
      <c r="E36" s="110">
        <v>1076.3900000000001</v>
      </c>
      <c r="F36" s="110">
        <f t="shared" si="0"/>
        <v>10130.61</v>
      </c>
      <c r="G36" s="111">
        <f t="shared" si="1"/>
        <v>2228.73</v>
      </c>
      <c r="H36" s="111">
        <f t="shared" si="2"/>
        <v>12359.34</v>
      </c>
      <c r="J36" s="132"/>
    </row>
    <row r="37" spans="1:11" ht="31.5" x14ac:dyDescent="0.25">
      <c r="A37" s="108" t="s">
        <v>902</v>
      </c>
      <c r="B37" s="109" t="s">
        <v>903</v>
      </c>
      <c r="C37" s="110" t="s">
        <v>133</v>
      </c>
      <c r="D37" s="110">
        <v>4216.75</v>
      </c>
      <c r="E37" s="110">
        <v>460.90000000000003</v>
      </c>
      <c r="F37" s="110">
        <f t="shared" si="0"/>
        <v>4677.6499999999996</v>
      </c>
      <c r="G37" s="111">
        <f t="shared" si="1"/>
        <v>1029.08</v>
      </c>
      <c r="H37" s="111">
        <f t="shared" si="2"/>
        <v>5706.73</v>
      </c>
      <c r="J37" s="132"/>
    </row>
    <row r="38" spans="1:11" ht="19.5" customHeight="1" x14ac:dyDescent="0.25">
      <c r="A38" s="107" t="s">
        <v>904</v>
      </c>
      <c r="B38" s="223" t="s">
        <v>905</v>
      </c>
      <c r="C38" s="224"/>
      <c r="D38" s="224"/>
      <c r="E38" s="224"/>
      <c r="F38" s="224"/>
      <c r="G38" s="224"/>
      <c r="H38" s="225"/>
      <c r="J38" s="132"/>
    </row>
    <row r="39" spans="1:11" ht="31.5" customHeight="1" x14ac:dyDescent="0.25">
      <c r="A39" s="108" t="s">
        <v>906</v>
      </c>
      <c r="B39" s="112" t="s">
        <v>899</v>
      </c>
      <c r="C39" s="49" t="s">
        <v>133</v>
      </c>
      <c r="D39" s="49">
        <v>15036.12</v>
      </c>
      <c r="E39" s="49">
        <v>1757.9299999999998</v>
      </c>
      <c r="F39" s="49">
        <f t="shared" si="0"/>
        <v>16794.05</v>
      </c>
      <c r="G39" s="113">
        <f t="shared" si="1"/>
        <v>3694.69</v>
      </c>
      <c r="H39" s="113">
        <f t="shared" si="2"/>
        <v>20488.739999999998</v>
      </c>
      <c r="J39" s="132"/>
    </row>
    <row r="40" spans="1:11" ht="80.25" customHeight="1" x14ac:dyDescent="0.25">
      <c r="A40" s="108" t="s">
        <v>907</v>
      </c>
      <c r="B40" s="112" t="s">
        <v>901</v>
      </c>
      <c r="C40" s="110" t="s">
        <v>133</v>
      </c>
      <c r="D40" s="49">
        <v>10819.37</v>
      </c>
      <c r="E40" s="49">
        <v>1297.0299999999997</v>
      </c>
      <c r="F40" s="49">
        <f t="shared" si="0"/>
        <v>12116.400000000001</v>
      </c>
      <c r="G40" s="113">
        <f t="shared" si="1"/>
        <v>2665.61</v>
      </c>
      <c r="H40" s="113">
        <f t="shared" si="2"/>
        <v>14782.010000000002</v>
      </c>
      <c r="J40" s="132"/>
    </row>
    <row r="41" spans="1:11" ht="31.5" x14ac:dyDescent="0.25">
      <c r="A41" s="108" t="s">
        <v>908</v>
      </c>
      <c r="B41" s="112" t="s">
        <v>903</v>
      </c>
      <c r="C41" s="110" t="s">
        <v>133</v>
      </c>
      <c r="D41" s="49">
        <v>4216.75</v>
      </c>
      <c r="E41" s="49">
        <v>460.90000000000003</v>
      </c>
      <c r="F41" s="49">
        <f t="shared" si="0"/>
        <v>4677.6499999999996</v>
      </c>
      <c r="G41" s="113">
        <f t="shared" si="1"/>
        <v>1029.08</v>
      </c>
      <c r="H41" s="113">
        <f t="shared" si="2"/>
        <v>5706.73</v>
      </c>
      <c r="J41" s="132"/>
    </row>
    <row r="42" spans="1:11" ht="19.5" customHeight="1" x14ac:dyDescent="0.25">
      <c r="A42" s="107" t="s">
        <v>909</v>
      </c>
      <c r="B42" s="223" t="s">
        <v>910</v>
      </c>
      <c r="C42" s="224"/>
      <c r="D42" s="224"/>
      <c r="E42" s="224"/>
      <c r="F42" s="224"/>
      <c r="G42" s="224"/>
      <c r="H42" s="225"/>
      <c r="J42" s="132"/>
    </row>
    <row r="43" spans="1:11" ht="33" customHeight="1" x14ac:dyDescent="0.25">
      <c r="A43" s="108" t="s">
        <v>911</v>
      </c>
      <c r="B43" s="112" t="s">
        <v>899</v>
      </c>
      <c r="C43" s="49" t="s">
        <v>133</v>
      </c>
      <c r="D43" s="49">
        <v>16535.7</v>
      </c>
      <c r="E43" s="49">
        <v>1830.1100000000001</v>
      </c>
      <c r="F43" s="49">
        <f t="shared" si="0"/>
        <v>18365.810000000001</v>
      </c>
      <c r="G43" s="113">
        <f t="shared" si="1"/>
        <v>4040.48</v>
      </c>
      <c r="H43" s="113">
        <f t="shared" si="2"/>
        <v>22406.29</v>
      </c>
      <c r="J43" s="132"/>
    </row>
    <row r="44" spans="1:11" ht="84.75" customHeight="1" x14ac:dyDescent="0.25">
      <c r="A44" s="108" t="s">
        <v>912</v>
      </c>
      <c r="B44" s="112" t="s">
        <v>901</v>
      </c>
      <c r="C44" s="110" t="s">
        <v>133</v>
      </c>
      <c r="D44" s="49">
        <v>11396.86</v>
      </c>
      <c r="E44" s="49">
        <v>1369.21</v>
      </c>
      <c r="F44" s="49">
        <f t="shared" si="0"/>
        <v>12766.07</v>
      </c>
      <c r="G44" s="113">
        <f t="shared" si="1"/>
        <v>2808.54</v>
      </c>
      <c r="H44" s="113">
        <f t="shared" si="2"/>
        <v>15574.61</v>
      </c>
      <c r="J44" s="132"/>
    </row>
    <row r="45" spans="1:11" ht="31.5" x14ac:dyDescent="0.25">
      <c r="A45" s="108" t="s">
        <v>913</v>
      </c>
      <c r="B45" s="112" t="s">
        <v>903</v>
      </c>
      <c r="C45" s="110" t="s">
        <v>133</v>
      </c>
      <c r="D45" s="49">
        <v>5138.84</v>
      </c>
      <c r="E45" s="49">
        <v>460.90000000000003</v>
      </c>
      <c r="F45" s="49">
        <f t="shared" si="0"/>
        <v>5599.74</v>
      </c>
      <c r="G45" s="113">
        <f t="shared" si="1"/>
        <v>1231.94</v>
      </c>
      <c r="H45" s="114">
        <f t="shared" si="2"/>
        <v>6831.68</v>
      </c>
      <c r="J45" s="132"/>
    </row>
    <row r="46" spans="1:11" ht="79.5" x14ac:dyDescent="0.25">
      <c r="A46" s="115" t="s">
        <v>914</v>
      </c>
      <c r="B46" s="112" t="s">
        <v>974</v>
      </c>
      <c r="C46" s="99" t="s">
        <v>133</v>
      </c>
      <c r="D46" s="110"/>
      <c r="E46" s="110">
        <v>47213.120000000003</v>
      </c>
      <c r="F46" s="110">
        <f>D46+E46</f>
        <v>47213.120000000003</v>
      </c>
      <c r="G46" s="110">
        <f>ROUND(F46*0.22,2)</f>
        <v>10386.89</v>
      </c>
      <c r="H46" s="110">
        <f>F46+G46</f>
        <v>57600.01</v>
      </c>
      <c r="J46" s="132"/>
    </row>
    <row r="47" spans="1:11" ht="36" customHeight="1" x14ac:dyDescent="0.25">
      <c r="A47" s="100" t="s">
        <v>915</v>
      </c>
      <c r="B47" s="230" t="s">
        <v>916</v>
      </c>
      <c r="C47" s="231"/>
      <c r="D47" s="231"/>
      <c r="E47" s="231"/>
      <c r="F47" s="231"/>
      <c r="G47" s="231"/>
      <c r="H47" s="232"/>
      <c r="J47" s="132"/>
    </row>
    <row r="48" spans="1:11" ht="51.75" customHeight="1" x14ac:dyDescent="0.25">
      <c r="A48" s="136" t="s">
        <v>917</v>
      </c>
      <c r="B48" s="137" t="s">
        <v>918</v>
      </c>
      <c r="C48" s="138" t="s">
        <v>919</v>
      </c>
      <c r="D48" s="138">
        <v>30613.690000000002</v>
      </c>
      <c r="E48" s="138">
        <v>5303.6399999999994</v>
      </c>
      <c r="F48" s="138">
        <f t="shared" si="0"/>
        <v>35917.33</v>
      </c>
      <c r="G48" s="139">
        <f t="shared" si="1"/>
        <v>7901.81</v>
      </c>
      <c r="H48" s="139">
        <f t="shared" si="2"/>
        <v>43819.14</v>
      </c>
      <c r="J48" s="132"/>
    </row>
    <row r="49" spans="1:10" ht="53.25" customHeight="1" x14ac:dyDescent="0.25">
      <c r="A49" s="100" t="s">
        <v>920</v>
      </c>
      <c r="B49" s="112" t="s">
        <v>921</v>
      </c>
      <c r="C49" s="49" t="s">
        <v>919</v>
      </c>
      <c r="D49" s="49">
        <v>45350.530000000006</v>
      </c>
      <c r="E49" s="49">
        <v>8020.83</v>
      </c>
      <c r="F49" s="49">
        <f t="shared" si="0"/>
        <v>53371.360000000008</v>
      </c>
      <c r="G49" s="114">
        <f t="shared" si="1"/>
        <v>11741.7</v>
      </c>
      <c r="H49" s="114">
        <f t="shared" si="2"/>
        <v>65113.060000000012</v>
      </c>
      <c r="J49" s="132"/>
    </row>
    <row r="50" spans="1:10" ht="53.25" customHeight="1" x14ac:dyDescent="0.25">
      <c r="A50" s="100" t="s">
        <v>922</v>
      </c>
      <c r="B50" s="112" t="s">
        <v>923</v>
      </c>
      <c r="C50" s="49" t="s">
        <v>919</v>
      </c>
      <c r="D50" s="49">
        <v>30839.78</v>
      </c>
      <c r="E50" s="49">
        <v>6006.43</v>
      </c>
      <c r="F50" s="49">
        <f t="shared" si="0"/>
        <v>36846.21</v>
      </c>
      <c r="G50" s="114">
        <f t="shared" si="1"/>
        <v>8106.17</v>
      </c>
      <c r="H50" s="114">
        <f t="shared" si="2"/>
        <v>44952.38</v>
      </c>
      <c r="J50" s="132"/>
    </row>
    <row r="51" spans="1:10" ht="53.25" customHeight="1" x14ac:dyDescent="0.25">
      <c r="A51" s="100" t="s">
        <v>924</v>
      </c>
      <c r="B51" s="112" t="s">
        <v>925</v>
      </c>
      <c r="C51" s="49" t="s">
        <v>919</v>
      </c>
      <c r="D51" s="49">
        <v>43623.520000000004</v>
      </c>
      <c r="E51" s="49">
        <v>8020.83</v>
      </c>
      <c r="F51" s="49">
        <f t="shared" si="0"/>
        <v>51644.350000000006</v>
      </c>
      <c r="G51" s="114">
        <f t="shared" si="1"/>
        <v>11361.76</v>
      </c>
      <c r="H51" s="114">
        <f t="shared" si="2"/>
        <v>63006.110000000008</v>
      </c>
      <c r="J51" s="132"/>
    </row>
    <row r="52" spans="1:10" ht="53.25" customHeight="1" x14ac:dyDescent="0.25">
      <c r="A52" s="100" t="s">
        <v>926</v>
      </c>
      <c r="B52" s="112" t="s">
        <v>927</v>
      </c>
      <c r="C52" s="49" t="s">
        <v>919</v>
      </c>
      <c r="D52" s="49">
        <v>23302.480000000003</v>
      </c>
      <c r="E52" s="49">
        <v>3161.2100000000005</v>
      </c>
      <c r="F52" s="49">
        <f t="shared" si="0"/>
        <v>26463.690000000002</v>
      </c>
      <c r="G52" s="114">
        <f t="shared" si="1"/>
        <v>5822.01</v>
      </c>
      <c r="H52" s="114">
        <f t="shared" si="2"/>
        <v>32285.700000000004</v>
      </c>
      <c r="J52" s="132"/>
    </row>
    <row r="53" spans="1:10" ht="53.25" customHeight="1" x14ac:dyDescent="0.25">
      <c r="A53" s="100" t="s">
        <v>928</v>
      </c>
      <c r="B53" s="112" t="s">
        <v>929</v>
      </c>
      <c r="C53" s="49" t="s">
        <v>919</v>
      </c>
      <c r="D53" s="49">
        <v>44171.040000000001</v>
      </c>
      <c r="E53" s="49">
        <v>6842.7099999999991</v>
      </c>
      <c r="F53" s="49">
        <f t="shared" si="0"/>
        <v>51013.75</v>
      </c>
      <c r="G53" s="114">
        <f t="shared" si="1"/>
        <v>11223.03</v>
      </c>
      <c r="H53" s="114">
        <f t="shared" si="2"/>
        <v>62236.78</v>
      </c>
      <c r="J53" s="132"/>
    </row>
    <row r="54" spans="1:10" ht="37.5" customHeight="1" x14ac:dyDescent="0.25">
      <c r="A54" s="116" t="s">
        <v>930</v>
      </c>
      <c r="B54" s="223" t="s">
        <v>931</v>
      </c>
      <c r="C54" s="224"/>
      <c r="D54" s="224"/>
      <c r="E54" s="224"/>
      <c r="F54" s="224"/>
      <c r="G54" s="224"/>
      <c r="H54" s="225"/>
      <c r="J54" s="132"/>
    </row>
    <row r="55" spans="1:10" ht="36.75" customHeight="1" x14ac:dyDescent="0.25">
      <c r="A55" s="117" t="s">
        <v>932</v>
      </c>
      <c r="B55" s="223" t="s">
        <v>933</v>
      </c>
      <c r="C55" s="224"/>
      <c r="D55" s="224"/>
      <c r="E55" s="224"/>
      <c r="F55" s="224"/>
      <c r="G55" s="224"/>
      <c r="H55" s="225"/>
      <c r="J55" s="132"/>
    </row>
    <row r="56" spans="1:10" ht="47.25" x14ac:dyDescent="0.25">
      <c r="A56" s="117" t="s">
        <v>934</v>
      </c>
      <c r="B56" s="112" t="s">
        <v>935</v>
      </c>
      <c r="C56" s="49" t="s">
        <v>936</v>
      </c>
      <c r="D56" s="49">
        <v>24609.16</v>
      </c>
      <c r="E56" s="49">
        <v>10085.89</v>
      </c>
      <c r="F56" s="49">
        <f t="shared" si="0"/>
        <v>34695.050000000003</v>
      </c>
      <c r="G56" s="114">
        <f t="shared" si="1"/>
        <v>7632.91</v>
      </c>
      <c r="H56" s="114">
        <f t="shared" si="2"/>
        <v>42327.960000000006</v>
      </c>
      <c r="I56" s="131"/>
      <c r="J56" s="132"/>
    </row>
    <row r="57" spans="1:10" x14ac:dyDescent="0.25">
      <c r="A57" s="117" t="s">
        <v>937</v>
      </c>
      <c r="B57" s="112" t="s">
        <v>864</v>
      </c>
      <c r="C57" s="49" t="s">
        <v>938</v>
      </c>
      <c r="D57" s="49">
        <v>22513.86</v>
      </c>
      <c r="E57" s="49">
        <v>0</v>
      </c>
      <c r="F57" s="49">
        <f t="shared" si="0"/>
        <v>22513.86</v>
      </c>
      <c r="G57" s="114">
        <f t="shared" si="1"/>
        <v>4953.05</v>
      </c>
      <c r="H57" s="114">
        <f t="shared" si="2"/>
        <v>27466.91</v>
      </c>
      <c r="I57" s="131"/>
      <c r="J57" s="132"/>
    </row>
    <row r="58" spans="1:10" x14ac:dyDescent="0.25">
      <c r="A58" s="117" t="s">
        <v>939</v>
      </c>
      <c r="B58" s="112" t="s">
        <v>867</v>
      </c>
      <c r="C58" s="49" t="s">
        <v>938</v>
      </c>
      <c r="D58" s="49">
        <v>14099.42</v>
      </c>
      <c r="E58" s="49">
        <v>0</v>
      </c>
      <c r="F58" s="49">
        <f t="shared" si="0"/>
        <v>14099.42</v>
      </c>
      <c r="G58" s="114">
        <f t="shared" si="1"/>
        <v>3101.87</v>
      </c>
      <c r="H58" s="114">
        <f t="shared" si="2"/>
        <v>17201.29</v>
      </c>
      <c r="I58" s="131"/>
      <c r="J58" s="132"/>
    </row>
    <row r="59" spans="1:10" ht="34.5" customHeight="1" x14ac:dyDescent="0.25">
      <c r="A59" s="117" t="s">
        <v>940</v>
      </c>
      <c r="B59" s="112" t="s">
        <v>869</v>
      </c>
      <c r="C59" s="49" t="s">
        <v>941</v>
      </c>
      <c r="D59" s="49">
        <v>8511.15</v>
      </c>
      <c r="E59" s="49">
        <v>7462.6799999999994</v>
      </c>
      <c r="F59" s="49">
        <f t="shared" si="0"/>
        <v>15973.829999999998</v>
      </c>
      <c r="G59" s="114">
        <f t="shared" si="1"/>
        <v>3514.24</v>
      </c>
      <c r="H59" s="114">
        <f t="shared" si="2"/>
        <v>19488.07</v>
      </c>
      <c r="I59" s="131"/>
      <c r="J59" s="132"/>
    </row>
    <row r="60" spans="1:10" ht="50.25" customHeight="1" x14ac:dyDescent="0.25">
      <c r="A60" s="117" t="s">
        <v>942</v>
      </c>
      <c r="B60" s="112" t="s">
        <v>872</v>
      </c>
      <c r="C60" s="49" t="s">
        <v>941</v>
      </c>
      <c r="D60" s="49">
        <v>0</v>
      </c>
      <c r="E60" s="49">
        <v>15337.2</v>
      </c>
      <c r="F60" s="49">
        <f t="shared" si="0"/>
        <v>15337.2</v>
      </c>
      <c r="G60" s="114">
        <f t="shared" si="1"/>
        <v>3374.18</v>
      </c>
      <c r="H60" s="114">
        <f t="shared" si="2"/>
        <v>18711.38</v>
      </c>
      <c r="I60" s="131"/>
      <c r="J60" s="132"/>
    </row>
    <row r="61" spans="1:10" ht="35.25" customHeight="1" x14ac:dyDescent="0.25">
      <c r="A61" s="117" t="s">
        <v>943</v>
      </c>
      <c r="B61" s="223" t="s">
        <v>944</v>
      </c>
      <c r="C61" s="224"/>
      <c r="D61" s="224"/>
      <c r="E61" s="224"/>
      <c r="F61" s="224"/>
      <c r="G61" s="224"/>
      <c r="H61" s="225"/>
      <c r="J61" s="132"/>
    </row>
    <row r="62" spans="1:10" ht="47.25" x14ac:dyDescent="0.25">
      <c r="A62" s="117" t="s">
        <v>945</v>
      </c>
      <c r="B62" s="112" t="s">
        <v>946</v>
      </c>
      <c r="C62" s="49" t="s">
        <v>936</v>
      </c>
      <c r="D62" s="49">
        <v>21253.19</v>
      </c>
      <c r="E62" s="49">
        <v>8631.27</v>
      </c>
      <c r="F62" s="49">
        <f t="shared" si="0"/>
        <v>29884.46</v>
      </c>
      <c r="G62" s="114">
        <f t="shared" si="1"/>
        <v>6574.58</v>
      </c>
      <c r="H62" s="114">
        <f t="shared" si="2"/>
        <v>36459.040000000001</v>
      </c>
      <c r="J62" s="132"/>
    </row>
    <row r="63" spans="1:10" x14ac:dyDescent="0.25">
      <c r="A63" s="117" t="s">
        <v>947</v>
      </c>
      <c r="B63" s="112" t="s">
        <v>864</v>
      </c>
      <c r="C63" s="49" t="s">
        <v>938</v>
      </c>
      <c r="D63" s="49">
        <v>21933.649999999998</v>
      </c>
      <c r="E63" s="49">
        <v>0</v>
      </c>
      <c r="F63" s="49">
        <f t="shared" si="0"/>
        <v>21933.649999999998</v>
      </c>
      <c r="G63" s="114">
        <f t="shared" si="1"/>
        <v>4825.3999999999996</v>
      </c>
      <c r="H63" s="114">
        <f t="shared" si="2"/>
        <v>26759.049999999996</v>
      </c>
      <c r="J63" s="132"/>
    </row>
    <row r="64" spans="1:10" x14ac:dyDescent="0.25">
      <c r="A64" s="117" t="s">
        <v>948</v>
      </c>
      <c r="B64" s="112" t="s">
        <v>867</v>
      </c>
      <c r="C64" s="49" t="s">
        <v>938</v>
      </c>
      <c r="D64" s="49">
        <v>11389.039999999999</v>
      </c>
      <c r="E64" s="49">
        <v>0</v>
      </c>
      <c r="F64" s="49">
        <f t="shared" si="0"/>
        <v>11389.039999999999</v>
      </c>
      <c r="G64" s="114">
        <f t="shared" si="1"/>
        <v>2505.59</v>
      </c>
      <c r="H64" s="114">
        <f t="shared" si="2"/>
        <v>13894.63</v>
      </c>
      <c r="J64" s="132"/>
    </row>
    <row r="65" spans="1:10" ht="33.75" customHeight="1" x14ac:dyDescent="0.25">
      <c r="A65" s="117" t="s">
        <v>949</v>
      </c>
      <c r="B65" s="112" t="s">
        <v>869</v>
      </c>
      <c r="C65" s="49" t="s">
        <v>941</v>
      </c>
      <c r="D65" s="49">
        <v>8851.6500000000015</v>
      </c>
      <c r="E65" s="49">
        <v>8526.33</v>
      </c>
      <c r="F65" s="49">
        <f t="shared" si="0"/>
        <v>17377.980000000003</v>
      </c>
      <c r="G65" s="114">
        <f t="shared" si="1"/>
        <v>3823.16</v>
      </c>
      <c r="H65" s="114">
        <f t="shared" si="2"/>
        <v>21201.140000000003</v>
      </c>
      <c r="J65" s="132"/>
    </row>
    <row r="66" spans="1:10" ht="51" customHeight="1" x14ac:dyDescent="0.25">
      <c r="A66" s="117" t="s">
        <v>950</v>
      </c>
      <c r="B66" s="112" t="s">
        <v>872</v>
      </c>
      <c r="C66" s="49" t="s">
        <v>941</v>
      </c>
      <c r="D66" s="49">
        <v>0</v>
      </c>
      <c r="E66" s="49">
        <v>16840.849999999999</v>
      </c>
      <c r="F66" s="49">
        <f t="shared" si="0"/>
        <v>16840.849999999999</v>
      </c>
      <c r="G66" s="114">
        <f t="shared" si="1"/>
        <v>3704.99</v>
      </c>
      <c r="H66" s="114">
        <f t="shared" si="2"/>
        <v>20545.839999999997</v>
      </c>
      <c r="J66" s="132"/>
    </row>
    <row r="67" spans="1:10" ht="34.5" customHeight="1" x14ac:dyDescent="0.25">
      <c r="A67" s="117" t="s">
        <v>951</v>
      </c>
      <c r="B67" s="223" t="s">
        <v>952</v>
      </c>
      <c r="C67" s="224"/>
      <c r="D67" s="224"/>
      <c r="E67" s="224"/>
      <c r="F67" s="224"/>
      <c r="G67" s="224"/>
      <c r="H67" s="225"/>
      <c r="J67" s="132"/>
    </row>
    <row r="68" spans="1:10" ht="47.25" x14ac:dyDescent="0.25">
      <c r="A68" s="117" t="s">
        <v>953</v>
      </c>
      <c r="B68" s="112" t="s">
        <v>954</v>
      </c>
      <c r="C68" s="49" t="s">
        <v>955</v>
      </c>
      <c r="D68" s="49">
        <v>21446.589999999997</v>
      </c>
      <c r="E68" s="49">
        <v>4899.3899999999994</v>
      </c>
      <c r="F68" s="49">
        <f t="shared" si="0"/>
        <v>26345.979999999996</v>
      </c>
      <c r="G68" s="114">
        <f t="shared" si="1"/>
        <v>5796.12</v>
      </c>
      <c r="H68" s="114">
        <f t="shared" si="2"/>
        <v>32142.099999999995</v>
      </c>
      <c r="J68" s="132"/>
    </row>
    <row r="69" spans="1:10" x14ac:dyDescent="0.25">
      <c r="A69" s="117" t="s">
        <v>956</v>
      </c>
      <c r="B69" s="112" t="s">
        <v>864</v>
      </c>
      <c r="C69" s="49" t="s">
        <v>938</v>
      </c>
      <c r="D69" s="49">
        <v>39244.67</v>
      </c>
      <c r="E69" s="49">
        <v>0</v>
      </c>
      <c r="F69" s="49">
        <f t="shared" si="0"/>
        <v>39244.67</v>
      </c>
      <c r="G69" s="114">
        <f t="shared" si="1"/>
        <v>8633.83</v>
      </c>
      <c r="H69" s="114">
        <f t="shared" si="2"/>
        <v>47878.5</v>
      </c>
      <c r="J69" s="132"/>
    </row>
    <row r="70" spans="1:10" x14ac:dyDescent="0.25">
      <c r="A70" s="117" t="s">
        <v>957</v>
      </c>
      <c r="B70" s="112" t="s">
        <v>867</v>
      </c>
      <c r="C70" s="49" t="s">
        <v>938</v>
      </c>
      <c r="D70" s="49">
        <v>12366.96</v>
      </c>
      <c r="E70" s="49">
        <v>0</v>
      </c>
      <c r="F70" s="49">
        <f t="shared" si="0"/>
        <v>12366.96</v>
      </c>
      <c r="G70" s="114">
        <f t="shared" si="1"/>
        <v>2720.73</v>
      </c>
      <c r="H70" s="114">
        <f t="shared" si="2"/>
        <v>15087.689999999999</v>
      </c>
      <c r="J70" s="132"/>
    </row>
    <row r="71" spans="1:10" ht="33" customHeight="1" x14ac:dyDescent="0.25">
      <c r="A71" s="117" t="s">
        <v>958</v>
      </c>
      <c r="B71" s="112" t="s">
        <v>869</v>
      </c>
      <c r="C71" s="49" t="s">
        <v>941</v>
      </c>
      <c r="D71" s="49">
        <v>13933.26</v>
      </c>
      <c r="E71" s="49">
        <v>8056.51</v>
      </c>
      <c r="F71" s="49">
        <f t="shared" si="0"/>
        <v>21989.77</v>
      </c>
      <c r="G71" s="114">
        <f t="shared" si="1"/>
        <v>4837.75</v>
      </c>
      <c r="H71" s="114">
        <f t="shared" si="2"/>
        <v>26827.52</v>
      </c>
      <c r="J71" s="132"/>
    </row>
    <row r="72" spans="1:10" ht="48" customHeight="1" x14ac:dyDescent="0.25">
      <c r="A72" s="117" t="s">
        <v>959</v>
      </c>
      <c r="B72" s="112" t="s">
        <v>872</v>
      </c>
      <c r="C72" s="49" t="s">
        <v>941</v>
      </c>
      <c r="D72" s="49">
        <v>0</v>
      </c>
      <c r="E72" s="49">
        <v>16187.09</v>
      </c>
      <c r="F72" s="49">
        <f t="shared" si="0"/>
        <v>16187.09</v>
      </c>
      <c r="G72" s="114">
        <f t="shared" si="1"/>
        <v>3561.16</v>
      </c>
      <c r="H72" s="114">
        <f t="shared" si="2"/>
        <v>19748.25</v>
      </c>
      <c r="J72" s="132"/>
    </row>
    <row r="73" spans="1:10" ht="35.25" customHeight="1" x14ac:dyDescent="0.25">
      <c r="A73" s="117" t="s">
        <v>960</v>
      </c>
      <c r="B73" s="223" t="s">
        <v>961</v>
      </c>
      <c r="C73" s="224"/>
      <c r="D73" s="224"/>
      <c r="E73" s="224"/>
      <c r="F73" s="224"/>
      <c r="G73" s="224"/>
      <c r="H73" s="225"/>
      <c r="J73" s="132"/>
    </row>
    <row r="74" spans="1:10" ht="47.25" x14ac:dyDescent="0.25">
      <c r="A74" s="117" t="s">
        <v>962</v>
      </c>
      <c r="B74" s="112" t="s">
        <v>963</v>
      </c>
      <c r="C74" s="49" t="s">
        <v>936</v>
      </c>
      <c r="D74" s="49">
        <v>21096.370000000003</v>
      </c>
      <c r="E74" s="49">
        <v>5168.5400000000009</v>
      </c>
      <c r="F74" s="49">
        <f t="shared" si="0"/>
        <v>26264.910000000003</v>
      </c>
      <c r="G74" s="114">
        <f t="shared" si="1"/>
        <v>5778.28</v>
      </c>
      <c r="H74" s="114">
        <f t="shared" si="2"/>
        <v>32043.190000000002</v>
      </c>
      <c r="I74" s="131"/>
      <c r="J74" s="132"/>
    </row>
    <row r="75" spans="1:10" x14ac:dyDescent="0.25">
      <c r="A75" s="117" t="s">
        <v>964</v>
      </c>
      <c r="B75" s="112" t="s">
        <v>864</v>
      </c>
      <c r="C75" s="49" t="s">
        <v>938</v>
      </c>
      <c r="D75" s="49">
        <v>15202.64</v>
      </c>
      <c r="E75" s="49">
        <v>0</v>
      </c>
      <c r="F75" s="49">
        <f t="shared" si="0"/>
        <v>15202.64</v>
      </c>
      <c r="G75" s="114">
        <f t="shared" si="1"/>
        <v>3344.58</v>
      </c>
      <c r="H75" s="114">
        <f t="shared" si="2"/>
        <v>18547.22</v>
      </c>
      <c r="I75" s="131"/>
      <c r="J75" s="132"/>
    </row>
    <row r="76" spans="1:10" x14ac:dyDescent="0.25">
      <c r="A76" s="117" t="s">
        <v>965</v>
      </c>
      <c r="B76" s="112" t="s">
        <v>867</v>
      </c>
      <c r="C76" s="49" t="s">
        <v>938</v>
      </c>
      <c r="D76" s="49">
        <v>7109.6399999999994</v>
      </c>
      <c r="E76" s="49">
        <v>0</v>
      </c>
      <c r="F76" s="49">
        <f t="shared" si="0"/>
        <v>7109.6399999999994</v>
      </c>
      <c r="G76" s="114">
        <f t="shared" si="1"/>
        <v>1564.12</v>
      </c>
      <c r="H76" s="114">
        <f t="shared" si="2"/>
        <v>8673.7599999999984</v>
      </c>
      <c r="I76" s="131"/>
      <c r="J76" s="132"/>
    </row>
    <row r="77" spans="1:10" ht="34.5" customHeight="1" x14ac:dyDescent="0.25">
      <c r="A77" s="117" t="s">
        <v>966</v>
      </c>
      <c r="B77" s="112" t="s">
        <v>869</v>
      </c>
      <c r="C77" s="49" t="s">
        <v>941</v>
      </c>
      <c r="D77" s="49">
        <v>8019.4600000000009</v>
      </c>
      <c r="E77" s="49">
        <v>8638.92</v>
      </c>
      <c r="F77" s="49">
        <f t="shared" si="0"/>
        <v>16658.38</v>
      </c>
      <c r="G77" s="114">
        <f t="shared" si="1"/>
        <v>3664.84</v>
      </c>
      <c r="H77" s="114">
        <f t="shared" si="2"/>
        <v>20323.22</v>
      </c>
      <c r="I77" s="131"/>
      <c r="J77" s="132"/>
    </row>
    <row r="78" spans="1:10" ht="50.25" customHeight="1" x14ac:dyDescent="0.25">
      <c r="A78" s="117" t="s">
        <v>967</v>
      </c>
      <c r="B78" s="112" t="s">
        <v>872</v>
      </c>
      <c r="C78" s="49" t="s">
        <v>941</v>
      </c>
      <c r="D78" s="49">
        <v>0</v>
      </c>
      <c r="E78" s="49">
        <v>15051.81</v>
      </c>
      <c r="F78" s="49">
        <f t="shared" si="0"/>
        <v>15051.81</v>
      </c>
      <c r="G78" s="114">
        <f t="shared" si="1"/>
        <v>3311.4</v>
      </c>
      <c r="H78" s="114">
        <f t="shared" si="2"/>
        <v>18363.21</v>
      </c>
      <c r="I78" s="131"/>
      <c r="J78" s="132"/>
    </row>
    <row r="79" spans="1:10" ht="56.25" customHeight="1" x14ac:dyDescent="0.25">
      <c r="A79" s="226" t="s">
        <v>968</v>
      </c>
      <c r="B79" s="226"/>
      <c r="C79" s="226"/>
      <c r="D79" s="226"/>
      <c r="E79" s="226"/>
      <c r="F79" s="226"/>
      <c r="G79" s="226"/>
      <c r="H79" s="226"/>
    </row>
    <row r="80" spans="1:10" ht="52.5" customHeight="1" x14ac:dyDescent="0.25">
      <c r="A80" s="222" t="s">
        <v>969</v>
      </c>
      <c r="B80" s="222"/>
      <c r="C80" s="222"/>
      <c r="D80" s="222"/>
      <c r="E80" s="222"/>
      <c r="F80" s="222"/>
      <c r="G80" s="222"/>
      <c r="H80" s="222"/>
    </row>
    <row r="81" spans="1:8" x14ac:dyDescent="0.25">
      <c r="A81" s="222" t="s">
        <v>970</v>
      </c>
      <c r="B81" s="222"/>
      <c r="C81" s="222"/>
      <c r="D81" s="222"/>
      <c r="E81" s="222"/>
      <c r="F81" s="222"/>
      <c r="G81" s="222"/>
      <c r="H81" s="222"/>
    </row>
    <row r="82" spans="1:8" x14ac:dyDescent="0.25">
      <c r="A82" s="118"/>
      <c r="B82" s="119"/>
      <c r="C82" s="120"/>
      <c r="D82" s="121"/>
      <c r="E82" s="121"/>
      <c r="F82" s="121"/>
      <c r="G82" s="106"/>
      <c r="H82" s="106"/>
    </row>
    <row r="83" spans="1:8" x14ac:dyDescent="0.25">
      <c r="A83" s="118"/>
      <c r="B83" s="119"/>
      <c r="C83" s="120"/>
      <c r="D83" s="121"/>
      <c r="E83" s="121"/>
      <c r="F83" s="121"/>
      <c r="G83" s="106"/>
      <c r="H83" s="106"/>
    </row>
    <row r="84" spans="1:8" x14ac:dyDescent="0.25">
      <c r="A84" s="118"/>
      <c r="B84" s="119"/>
      <c r="C84" s="120"/>
      <c r="D84" s="121"/>
      <c r="E84" s="121"/>
      <c r="F84" s="121"/>
      <c r="G84" s="106"/>
      <c r="H84" s="106"/>
    </row>
    <row r="85" spans="1:8" x14ac:dyDescent="0.25">
      <c r="A85" s="118"/>
      <c r="B85" s="119"/>
      <c r="C85" s="120"/>
      <c r="D85" s="121"/>
      <c r="E85" s="121"/>
      <c r="F85" s="121"/>
      <c r="G85" s="106"/>
      <c r="H85" s="106"/>
    </row>
    <row r="86" spans="1:8" x14ac:dyDescent="0.25">
      <c r="A86" s="118"/>
      <c r="B86" s="119"/>
      <c r="C86" s="120"/>
      <c r="D86" s="121"/>
      <c r="E86" s="121"/>
      <c r="F86" s="121"/>
      <c r="G86" s="106"/>
      <c r="H86" s="106"/>
    </row>
    <row r="87" spans="1:8" x14ac:dyDescent="0.25">
      <c r="A87" s="118"/>
      <c r="B87" s="119"/>
      <c r="C87" s="120"/>
      <c r="D87" s="121"/>
      <c r="E87" s="121"/>
      <c r="F87" s="121"/>
      <c r="G87" s="106"/>
      <c r="H87" s="106"/>
    </row>
    <row r="88" spans="1:8" x14ac:dyDescent="0.25">
      <c r="A88" s="118"/>
      <c r="B88" s="119"/>
      <c r="C88" s="120"/>
      <c r="D88" s="121"/>
      <c r="E88" s="121"/>
      <c r="F88" s="121"/>
      <c r="G88" s="106"/>
      <c r="H88" s="106"/>
    </row>
    <row r="89" spans="1:8" x14ac:dyDescent="0.25">
      <c r="A89" s="118"/>
      <c r="B89" s="119"/>
      <c r="C89" s="120"/>
      <c r="D89" s="121"/>
      <c r="E89" s="121"/>
      <c r="F89" s="121"/>
      <c r="G89" s="106"/>
      <c r="H89" s="106"/>
    </row>
    <row r="90" spans="1:8" x14ac:dyDescent="0.25">
      <c r="A90" s="118"/>
      <c r="B90" s="119"/>
      <c r="C90" s="120"/>
      <c r="D90" s="121"/>
      <c r="E90" s="121"/>
      <c r="F90" s="121"/>
      <c r="G90" s="106"/>
      <c r="H90" s="106"/>
    </row>
    <row r="91" spans="1:8" x14ac:dyDescent="0.25">
      <c r="A91" s="118"/>
      <c r="B91" s="119"/>
      <c r="C91" s="120"/>
      <c r="D91" s="121"/>
      <c r="E91" s="121"/>
      <c r="F91" s="121"/>
      <c r="G91" s="106"/>
      <c r="H91" s="106"/>
    </row>
    <row r="92" spans="1:8" x14ac:dyDescent="0.25">
      <c r="A92" s="118"/>
      <c r="B92" s="119"/>
      <c r="C92" s="120"/>
      <c r="D92" s="121"/>
      <c r="E92" s="121"/>
      <c r="F92" s="121"/>
      <c r="G92" s="106"/>
      <c r="H92" s="106"/>
    </row>
    <row r="93" spans="1:8" x14ac:dyDescent="0.25">
      <c r="A93" s="118"/>
      <c r="B93" s="119"/>
      <c r="C93" s="120"/>
      <c r="D93" s="121"/>
      <c r="E93" s="121"/>
      <c r="F93" s="121"/>
      <c r="G93" s="106"/>
      <c r="H93" s="106"/>
    </row>
    <row r="94" spans="1:8" x14ac:dyDescent="0.25">
      <c r="A94" s="118"/>
      <c r="B94" s="119"/>
      <c r="C94" s="120"/>
      <c r="D94" s="121"/>
      <c r="E94" s="121"/>
      <c r="F94" s="121"/>
      <c r="G94" s="106"/>
      <c r="H94" s="106"/>
    </row>
    <row r="95" spans="1:8" x14ac:dyDescent="0.25">
      <c r="A95" s="118"/>
      <c r="B95" s="119"/>
      <c r="C95" s="120"/>
      <c r="D95" s="121"/>
      <c r="E95" s="121"/>
      <c r="F95" s="121"/>
      <c r="G95" s="106"/>
      <c r="H95" s="106"/>
    </row>
    <row r="96" spans="1:8" x14ac:dyDescent="0.25">
      <c r="A96" s="118"/>
      <c r="B96" s="119"/>
      <c r="C96" s="120"/>
      <c r="D96" s="121"/>
      <c r="E96" s="121"/>
      <c r="F96" s="121"/>
      <c r="G96" s="106"/>
      <c r="H96" s="106"/>
    </row>
    <row r="97" spans="1:8" x14ac:dyDescent="0.25">
      <c r="A97" s="118"/>
      <c r="B97" s="119"/>
      <c r="C97" s="120"/>
      <c r="D97" s="121"/>
      <c r="E97" s="121"/>
      <c r="F97" s="121"/>
      <c r="G97" s="106"/>
      <c r="H97" s="106"/>
    </row>
    <row r="98" spans="1:8" x14ac:dyDescent="0.25">
      <c r="A98" s="118"/>
      <c r="B98" s="119"/>
      <c r="C98" s="120"/>
      <c r="D98" s="121"/>
      <c r="E98" s="121"/>
      <c r="F98" s="121"/>
      <c r="G98" s="106"/>
      <c r="H98" s="106"/>
    </row>
    <row r="99" spans="1:8" x14ac:dyDescent="0.25">
      <c r="A99" s="118"/>
      <c r="B99" s="119"/>
      <c r="C99" s="120"/>
      <c r="D99" s="121"/>
      <c r="E99" s="121"/>
      <c r="F99" s="121"/>
      <c r="G99" s="106"/>
      <c r="H99" s="106"/>
    </row>
    <row r="100" spans="1:8" x14ac:dyDescent="0.25">
      <c r="A100" s="118"/>
      <c r="B100" s="119"/>
      <c r="C100" s="120"/>
      <c r="D100" s="121"/>
      <c r="E100" s="121"/>
      <c r="F100" s="121"/>
      <c r="G100" s="106"/>
      <c r="H100" s="106"/>
    </row>
    <row r="101" spans="1:8" x14ac:dyDescent="0.25">
      <c r="A101" s="118"/>
      <c r="B101" s="119"/>
      <c r="C101" s="120"/>
      <c r="D101" s="121"/>
      <c r="E101" s="121"/>
      <c r="F101" s="121"/>
      <c r="G101" s="106"/>
      <c r="H101" s="106"/>
    </row>
    <row r="102" spans="1:8" x14ac:dyDescent="0.25">
      <c r="A102" s="118"/>
      <c r="B102" s="119"/>
      <c r="C102" s="120"/>
      <c r="D102" s="121"/>
      <c r="E102" s="121"/>
      <c r="F102" s="121"/>
      <c r="G102" s="106"/>
      <c r="H102" s="106"/>
    </row>
    <row r="103" spans="1:8" x14ac:dyDescent="0.25">
      <c r="A103" s="118"/>
      <c r="B103" s="119"/>
      <c r="C103" s="120"/>
      <c r="D103" s="121"/>
      <c r="E103" s="121"/>
      <c r="F103" s="121"/>
      <c r="G103" s="106"/>
      <c r="H103" s="106"/>
    </row>
    <row r="104" spans="1:8" x14ac:dyDescent="0.25">
      <c r="A104" s="118"/>
      <c r="B104" s="119"/>
      <c r="C104" s="120"/>
      <c r="D104" s="121"/>
      <c r="E104" s="121"/>
      <c r="F104" s="121"/>
      <c r="G104" s="106"/>
      <c r="H104" s="106"/>
    </row>
    <row r="105" spans="1:8" x14ac:dyDescent="0.25">
      <c r="A105" s="118"/>
      <c r="B105" s="119"/>
      <c r="C105" s="120"/>
      <c r="D105" s="121"/>
      <c r="E105" s="121"/>
      <c r="F105" s="121"/>
      <c r="G105" s="106"/>
      <c r="H105" s="106"/>
    </row>
    <row r="106" spans="1:8" x14ac:dyDescent="0.25">
      <c r="A106" s="118"/>
      <c r="B106" s="119"/>
      <c r="C106" s="120"/>
      <c r="D106" s="121"/>
      <c r="E106" s="121"/>
      <c r="F106" s="121"/>
      <c r="G106" s="106"/>
      <c r="H106" s="106"/>
    </row>
    <row r="107" spans="1:8" x14ac:dyDescent="0.25">
      <c r="A107" s="118"/>
      <c r="B107" s="119"/>
      <c r="C107" s="120"/>
      <c r="D107" s="121"/>
      <c r="E107" s="121"/>
      <c r="F107" s="121"/>
      <c r="G107" s="106"/>
      <c r="H107" s="106"/>
    </row>
    <row r="108" spans="1:8" x14ac:dyDescent="0.25">
      <c r="A108" s="118"/>
      <c r="B108" s="119"/>
      <c r="C108" s="120"/>
      <c r="D108" s="121"/>
      <c r="E108" s="121"/>
      <c r="F108" s="121"/>
      <c r="G108" s="106"/>
      <c r="H108" s="106"/>
    </row>
    <row r="109" spans="1:8" x14ac:dyDescent="0.25">
      <c r="A109" s="118"/>
      <c r="B109" s="119"/>
      <c r="C109" s="120"/>
      <c r="D109" s="121"/>
      <c r="E109" s="121"/>
      <c r="F109" s="121"/>
      <c r="G109" s="106"/>
      <c r="H109" s="106"/>
    </row>
    <row r="110" spans="1:8" x14ac:dyDescent="0.25">
      <c r="A110" s="118"/>
      <c r="B110" s="119"/>
      <c r="C110" s="120"/>
      <c r="D110" s="121"/>
      <c r="E110" s="121"/>
      <c r="F110" s="121"/>
      <c r="G110" s="106"/>
      <c r="H110" s="106"/>
    </row>
    <row r="111" spans="1:8" x14ac:dyDescent="0.25">
      <c r="A111" s="118"/>
      <c r="B111" s="119"/>
      <c r="C111" s="120"/>
      <c r="D111" s="121"/>
      <c r="E111" s="121"/>
      <c r="F111" s="121"/>
      <c r="G111" s="106"/>
      <c r="H111" s="106"/>
    </row>
    <row r="112" spans="1:8" x14ac:dyDescent="0.25">
      <c r="A112" s="118"/>
      <c r="B112" s="119"/>
      <c r="C112" s="120"/>
      <c r="D112" s="121"/>
      <c r="E112" s="121"/>
      <c r="F112" s="121"/>
      <c r="G112" s="106"/>
      <c r="H112" s="106"/>
    </row>
    <row r="113" spans="1:8" x14ac:dyDescent="0.25">
      <c r="A113" s="118"/>
      <c r="B113" s="119"/>
      <c r="C113" s="120"/>
      <c r="D113" s="121"/>
      <c r="E113" s="121"/>
      <c r="F113" s="121"/>
      <c r="G113" s="106"/>
      <c r="H113" s="106"/>
    </row>
    <row r="114" spans="1:8" x14ac:dyDescent="0.25">
      <c r="A114" s="118"/>
      <c r="B114" s="119"/>
      <c r="C114" s="120"/>
      <c r="D114" s="121"/>
      <c r="E114" s="121"/>
      <c r="F114" s="121"/>
      <c r="G114" s="106"/>
      <c r="H114" s="106"/>
    </row>
    <row r="115" spans="1:8" x14ac:dyDescent="0.25">
      <c r="A115" s="118"/>
      <c r="B115" s="119"/>
      <c r="C115" s="120"/>
      <c r="D115" s="121"/>
      <c r="E115" s="121"/>
      <c r="F115" s="121"/>
      <c r="G115" s="106"/>
      <c r="H115" s="106"/>
    </row>
    <row r="116" spans="1:8" x14ac:dyDescent="0.25">
      <c r="A116" s="118"/>
      <c r="B116" s="119"/>
      <c r="C116" s="120"/>
      <c r="D116" s="121"/>
      <c r="E116" s="121"/>
      <c r="F116" s="121"/>
      <c r="G116" s="106"/>
      <c r="H116" s="106"/>
    </row>
    <row r="117" spans="1:8" x14ac:dyDescent="0.25">
      <c r="A117" s="118"/>
      <c r="B117" s="119"/>
      <c r="C117" s="120"/>
      <c r="D117" s="121"/>
      <c r="E117" s="121"/>
      <c r="F117" s="121"/>
      <c r="G117" s="106"/>
      <c r="H117" s="106"/>
    </row>
  </sheetData>
  <autoFilter ref="A14:K81"/>
  <mergeCells count="31">
    <mergeCell ref="A80:H80"/>
    <mergeCell ref="A81:H81"/>
    <mergeCell ref="I12:I14"/>
    <mergeCell ref="J12:J14"/>
    <mergeCell ref="K12:K14"/>
    <mergeCell ref="B55:H55"/>
    <mergeCell ref="B61:H61"/>
    <mergeCell ref="B67:H67"/>
    <mergeCell ref="B73:H73"/>
    <mergeCell ref="A79:H79"/>
    <mergeCell ref="B34:H34"/>
    <mergeCell ref="B38:H38"/>
    <mergeCell ref="B42:H42"/>
    <mergeCell ref="B47:H47"/>
    <mergeCell ref="B54:H54"/>
    <mergeCell ref="B15:H15"/>
    <mergeCell ref="B23:H23"/>
    <mergeCell ref="B30:H30"/>
    <mergeCell ref="B33:H33"/>
    <mergeCell ref="A12:A14"/>
    <mergeCell ref="B12:B14"/>
    <mergeCell ref="C12:C14"/>
    <mergeCell ref="D12:H12"/>
    <mergeCell ref="D13:F13"/>
    <mergeCell ref="G13:G14"/>
    <mergeCell ref="H13:H14"/>
    <mergeCell ref="F1:H1"/>
    <mergeCell ref="A8:H8"/>
    <mergeCell ref="A9:H9"/>
    <mergeCell ref="A10:H10"/>
    <mergeCell ref="B16:H16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КЭ_2026_прил5 </vt:lpstr>
      <vt:lpstr>КЭ_2026_прил6 </vt:lpstr>
      <vt:lpstr>'КЭ_2026_прил5 '!Область_печати</vt:lpstr>
      <vt:lpstr>'КЭ_2026_прил6 '!Область_печати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Жукова Светлана Викторовна</cp:lastModifiedBy>
  <cp:revision>6</cp:revision>
  <dcterms:created xsi:type="dcterms:W3CDTF">2012-07-03T04:02:51Z</dcterms:created>
  <dcterms:modified xsi:type="dcterms:W3CDTF">2026-06-25T10:20:44Z</dcterms:modified>
</cp:coreProperties>
</file>